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4稿" sheetId="1" r:id="rId1"/>
  </sheets>
  <definedNames>
    <definedName name="_xlnm.Print_Area" localSheetId="0">'第4稿'!$A$1:$AL$54</definedName>
    <definedName name="_xlnm.Print_Titles" localSheetId="0">'第4稿'!$1:$2</definedName>
  </definedNames>
  <calcPr fullCalcOnLoad="1"/>
</workbook>
</file>

<file path=xl/sharedStrings.xml><?xml version="1.0" encoding="utf-8"?>
<sst xmlns="http://schemas.openxmlformats.org/spreadsheetml/2006/main" count="285" uniqueCount="140">
  <si>
    <t>药学</t>
  </si>
  <si>
    <t>应用心理学</t>
  </si>
  <si>
    <t>招生人数</t>
  </si>
  <si>
    <t>学制</t>
  </si>
  <si>
    <t>五年</t>
  </si>
  <si>
    <t>医学</t>
  </si>
  <si>
    <t>专业</t>
  </si>
  <si>
    <t>学费   （元/年）</t>
  </si>
  <si>
    <t>护理学</t>
  </si>
  <si>
    <t>总计</t>
  </si>
  <si>
    <t>口腔医学</t>
  </si>
  <si>
    <t>临床医学</t>
  </si>
  <si>
    <t>麻醉学</t>
  </si>
  <si>
    <t>备注</t>
  </si>
  <si>
    <t>三年</t>
  </si>
  <si>
    <t>二年</t>
  </si>
  <si>
    <t>医学影像学</t>
  </si>
  <si>
    <t>理科</t>
  </si>
  <si>
    <t>文科</t>
  </si>
  <si>
    <t>院系</t>
  </si>
  <si>
    <t>基础医学院</t>
  </si>
  <si>
    <t>第三临床学院</t>
  </si>
  <si>
    <t>护理学院</t>
  </si>
  <si>
    <t>药学院</t>
  </si>
  <si>
    <t>卓越医生教育培养计划项目</t>
  </si>
  <si>
    <t>专升本合计</t>
  </si>
  <si>
    <t>医学检验技术</t>
  </si>
  <si>
    <t>理科</t>
  </si>
  <si>
    <t>河
南</t>
  </si>
  <si>
    <t>安
徽</t>
  </si>
  <si>
    <t>重
庆</t>
  </si>
  <si>
    <t>福
建</t>
  </si>
  <si>
    <t>甘
肃</t>
  </si>
  <si>
    <t>广
东</t>
  </si>
  <si>
    <t>广
西</t>
  </si>
  <si>
    <t>贵
州</t>
  </si>
  <si>
    <t>海
南</t>
  </si>
  <si>
    <t>河
北</t>
  </si>
  <si>
    <t>湖
北</t>
  </si>
  <si>
    <t>湖
南</t>
  </si>
  <si>
    <t>吉
林</t>
  </si>
  <si>
    <t>江
苏</t>
  </si>
  <si>
    <t>江
西</t>
  </si>
  <si>
    <t>辽
宁</t>
  </si>
  <si>
    <t>.</t>
  </si>
  <si>
    <t>本科一批合计</t>
  </si>
  <si>
    <t>本科二批合计</t>
  </si>
  <si>
    <t>本
科
一
批</t>
  </si>
  <si>
    <t>录取
批次</t>
  </si>
  <si>
    <t>黑
龙
江</t>
  </si>
  <si>
    <t>内
蒙
古</t>
  </si>
  <si>
    <t>宁
夏</t>
  </si>
  <si>
    <t>青
海</t>
  </si>
  <si>
    <t>山
东</t>
  </si>
  <si>
    <t>山
西</t>
  </si>
  <si>
    <t>陕
西</t>
  </si>
  <si>
    <t>四
川</t>
  </si>
  <si>
    <t>天
津</t>
  </si>
  <si>
    <t>新
疆</t>
  </si>
  <si>
    <t>云
南</t>
  </si>
  <si>
    <t>浙
江</t>
  </si>
  <si>
    <t>招收
科类</t>
  </si>
  <si>
    <t>专
升
本</t>
  </si>
  <si>
    <t>医学检验学院</t>
  </si>
  <si>
    <t>漯河医学高等专科学校</t>
  </si>
  <si>
    <t>临床医学（与漯河医专联合办学）</t>
  </si>
  <si>
    <t>招生对象为国家规定的连片特殊困难县和国家级扶贫开发重点县，执行本科一批分数线</t>
  </si>
  <si>
    <t>药学</t>
  </si>
  <si>
    <t>康复治疗学</t>
  </si>
  <si>
    <t>应届专科毕业生</t>
  </si>
  <si>
    <t>临床医学（卓越医生教育培养计划）</t>
  </si>
  <si>
    <t>医学影像学（贫困地区定向专项计划）</t>
  </si>
  <si>
    <t>麻醉学（农村学生专项计划）</t>
  </si>
  <si>
    <t>学科 门类</t>
  </si>
  <si>
    <t>其中文科计划70人</t>
  </si>
  <si>
    <t>本
科
二
批</t>
  </si>
  <si>
    <t>第二临床学院</t>
  </si>
  <si>
    <t>精神医学</t>
  </si>
  <si>
    <t>五年</t>
  </si>
  <si>
    <t>医学</t>
  </si>
  <si>
    <t>第三临床学院</t>
  </si>
  <si>
    <t>康复治疗学</t>
  </si>
  <si>
    <t>四年</t>
  </si>
  <si>
    <t>理科</t>
  </si>
  <si>
    <t>对口援疆计划</t>
  </si>
  <si>
    <t>口腔医学</t>
  </si>
  <si>
    <t>基础医学院</t>
  </si>
  <si>
    <t>临床医学</t>
  </si>
  <si>
    <t>临床医学（眼耳鼻喉方向）</t>
  </si>
  <si>
    <t>法医学系</t>
  </si>
  <si>
    <t>法医学</t>
  </si>
  <si>
    <t>公共卫生学院</t>
  </si>
  <si>
    <t>临床医学（免费医学定向）</t>
  </si>
  <si>
    <t>免费</t>
  </si>
  <si>
    <t>农村订单定向医学生免费培养项目</t>
  </si>
  <si>
    <t>预防医学</t>
  </si>
  <si>
    <t>卫生检验与检疫</t>
  </si>
  <si>
    <t>医学检验学院</t>
  </si>
  <si>
    <t>医学检验技术</t>
  </si>
  <si>
    <t>护理学院</t>
  </si>
  <si>
    <t>护理学</t>
  </si>
  <si>
    <t>文理兼收</t>
  </si>
  <si>
    <t>药学院</t>
  </si>
  <si>
    <t>药物制剂</t>
  </si>
  <si>
    <t>心理学系</t>
  </si>
  <si>
    <t>理学</t>
  </si>
  <si>
    <t>心理学</t>
  </si>
  <si>
    <t>生命科学技术学院</t>
  </si>
  <si>
    <t>生物技术</t>
  </si>
  <si>
    <t>生物工程</t>
  </si>
  <si>
    <t>工学</t>
  </si>
  <si>
    <t>生物医学工程学院</t>
  </si>
  <si>
    <t>生物医学工程</t>
  </si>
  <si>
    <t>生物医学工程（医疗器械工程）</t>
  </si>
  <si>
    <t>管理学院</t>
  </si>
  <si>
    <t>信息管理与信息系统（医学）</t>
  </si>
  <si>
    <t>管理学</t>
  </si>
  <si>
    <t>公共事业管理（卫生）</t>
  </si>
  <si>
    <t>市场营销</t>
  </si>
  <si>
    <t>文科</t>
  </si>
  <si>
    <t>人力资源管理</t>
  </si>
  <si>
    <t>外国语言学系</t>
  </si>
  <si>
    <t>英语（医学科技）</t>
  </si>
  <si>
    <t>文学</t>
  </si>
  <si>
    <t>其中文科计划30人</t>
  </si>
  <si>
    <t>国际教育学院</t>
  </si>
  <si>
    <t>医学影像学（中外本科课程合作项目）</t>
  </si>
  <si>
    <t>护理学（中外本科课程合作项目）</t>
  </si>
  <si>
    <t>医学检验技术（中外本科课程合作项目）</t>
  </si>
  <si>
    <t>康复治疗学（中外本科课程合作项目）</t>
  </si>
  <si>
    <t>合作办学项目，就读于漯河医专</t>
  </si>
  <si>
    <t>麻醉学（贫困地区定向专项计划）</t>
  </si>
  <si>
    <t>其中文科计划60人，只在河南招生</t>
  </si>
  <si>
    <t>上海</t>
  </si>
  <si>
    <t>合
计</t>
  </si>
  <si>
    <t>招生对象为“农村应届”或“农村往届”考生，执行本科一批分数线</t>
  </si>
  <si>
    <t>商丘医学高等专科学校</t>
  </si>
  <si>
    <t>合作办学项目，就读于商丘医专</t>
  </si>
  <si>
    <t>口腔医学（与商丘医专联合办学）</t>
  </si>
  <si>
    <t>南疆单列计划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</si>
</sst>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黑体"/>
      <family val="3"/>
    </font>
    <font>
      <b/>
      <sz val="9"/>
      <name val="黑体"/>
      <family val="3"/>
    </font>
    <font>
      <b/>
      <sz val="8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PageLayoutView="0" workbookViewId="0" topLeftCell="A7">
      <selection activeCell="AO21" sqref="AO21"/>
    </sheetView>
  </sheetViews>
  <sheetFormatPr defaultColWidth="9.140625" defaultRowHeight="12.75"/>
  <cols>
    <col min="1" max="1" width="5.00390625" style="2" customWidth="1"/>
    <col min="2" max="2" width="11.00390625" style="2" customWidth="1"/>
    <col min="3" max="3" width="16.57421875" style="5" customWidth="1"/>
    <col min="4" max="4" width="4.8515625" style="2" customWidth="1"/>
    <col min="5" max="32" width="2.8515625" style="2" customWidth="1"/>
    <col min="33" max="33" width="5.00390625" style="2" customWidth="1"/>
    <col min="34" max="34" width="4.28125" style="2" customWidth="1"/>
    <col min="35" max="35" width="4.57421875" style="2" customWidth="1"/>
    <col min="36" max="36" width="5.28125" style="2" customWidth="1"/>
    <col min="37" max="37" width="5.57421875" style="2" customWidth="1"/>
    <col min="38" max="38" width="15.28125" style="2" customWidth="1"/>
    <col min="39" max="42" width="5.421875" style="2" customWidth="1"/>
    <col min="43" max="16384" width="9.140625" style="2" customWidth="1"/>
  </cols>
  <sheetData>
    <row r="1" spans="1:38" ht="15" customHeight="1">
      <c r="A1" s="36" t="s">
        <v>48</v>
      </c>
      <c r="B1" s="36" t="s">
        <v>19</v>
      </c>
      <c r="C1" s="36" t="s">
        <v>6</v>
      </c>
      <c r="D1" s="30" t="s">
        <v>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8" t="s">
        <v>3</v>
      </c>
      <c r="AI1" s="29" t="s">
        <v>61</v>
      </c>
      <c r="AJ1" s="29" t="s">
        <v>73</v>
      </c>
      <c r="AK1" s="29" t="s">
        <v>7</v>
      </c>
      <c r="AL1" s="30" t="s">
        <v>13</v>
      </c>
    </row>
    <row r="2" spans="1:38" ht="32.25" customHeight="1">
      <c r="A2" s="37"/>
      <c r="B2" s="36"/>
      <c r="C2" s="36"/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  <c r="L2" s="13" t="s">
        <v>36</v>
      </c>
      <c r="M2" s="13" t="s">
        <v>37</v>
      </c>
      <c r="N2" s="13" t="s">
        <v>49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50</v>
      </c>
      <c r="V2" s="13" t="s">
        <v>51</v>
      </c>
      <c r="W2" s="13" t="s">
        <v>52</v>
      </c>
      <c r="X2" s="13" t="s">
        <v>53</v>
      </c>
      <c r="Y2" s="13" t="s">
        <v>54</v>
      </c>
      <c r="Z2" s="23" t="s">
        <v>133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  <c r="AF2" s="13" t="s">
        <v>60</v>
      </c>
      <c r="AG2" s="23" t="s">
        <v>134</v>
      </c>
      <c r="AH2" s="38"/>
      <c r="AI2" s="38"/>
      <c r="AJ2" s="29"/>
      <c r="AK2" s="29"/>
      <c r="AL2" s="30"/>
    </row>
    <row r="3" spans="1:38" ht="23.25" customHeight="1">
      <c r="A3" s="31" t="s">
        <v>47</v>
      </c>
      <c r="B3" s="14" t="s">
        <v>21</v>
      </c>
      <c r="C3" s="1" t="s">
        <v>70</v>
      </c>
      <c r="D3" s="8">
        <v>480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44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>
        <f aca="true" t="shared" si="0" ref="AG3:AG9">SUM(D3:AF3)</f>
        <v>480</v>
      </c>
      <c r="AH3" s="8" t="s">
        <v>4</v>
      </c>
      <c r="AI3" s="8" t="s">
        <v>17</v>
      </c>
      <c r="AJ3" s="8" t="s">
        <v>5</v>
      </c>
      <c r="AK3" s="8">
        <v>4500</v>
      </c>
      <c r="AL3" s="1" t="s">
        <v>24</v>
      </c>
    </row>
    <row r="4" spans="1:38" ht="18" customHeight="1">
      <c r="A4" s="32"/>
      <c r="B4" s="34" t="s">
        <v>20</v>
      </c>
      <c r="C4" s="1" t="s">
        <v>16</v>
      </c>
      <c r="D4" s="8">
        <v>45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>
        <f t="shared" si="0"/>
        <v>45</v>
      </c>
      <c r="AH4" s="8" t="s">
        <v>4</v>
      </c>
      <c r="AI4" s="8" t="s">
        <v>17</v>
      </c>
      <c r="AJ4" s="8" t="s">
        <v>5</v>
      </c>
      <c r="AK4" s="8">
        <v>4500</v>
      </c>
      <c r="AL4" s="12"/>
    </row>
    <row r="5" spans="1:38" ht="18" customHeight="1">
      <c r="A5" s="32"/>
      <c r="B5" s="34"/>
      <c r="C5" s="1" t="s">
        <v>12</v>
      </c>
      <c r="D5" s="8">
        <v>35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>
        <f t="shared" si="0"/>
        <v>35</v>
      </c>
      <c r="AH5" s="8" t="s">
        <v>4</v>
      </c>
      <c r="AI5" s="8" t="s">
        <v>17</v>
      </c>
      <c r="AJ5" s="8" t="s">
        <v>5</v>
      </c>
      <c r="AK5" s="8">
        <v>4500</v>
      </c>
      <c r="AL5" s="12"/>
    </row>
    <row r="6" spans="1:38" ht="26.25" customHeight="1">
      <c r="A6" s="32"/>
      <c r="B6" s="34"/>
      <c r="C6" s="1" t="s">
        <v>71</v>
      </c>
      <c r="D6" s="8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f t="shared" si="0"/>
        <v>15</v>
      </c>
      <c r="AH6" s="8" t="s">
        <v>4</v>
      </c>
      <c r="AI6" s="8" t="s">
        <v>17</v>
      </c>
      <c r="AJ6" s="8" t="s">
        <v>5</v>
      </c>
      <c r="AK6" s="8">
        <v>4500</v>
      </c>
      <c r="AL6" s="35" t="s">
        <v>66</v>
      </c>
    </row>
    <row r="7" spans="1:38" ht="26.25" customHeight="1">
      <c r="A7" s="32"/>
      <c r="B7" s="34"/>
      <c r="C7" s="19" t="s">
        <v>131</v>
      </c>
      <c r="D7" s="8">
        <v>15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f t="shared" si="0"/>
        <v>15</v>
      </c>
      <c r="AH7" s="8" t="s">
        <v>4</v>
      </c>
      <c r="AI7" s="8" t="s">
        <v>17</v>
      </c>
      <c r="AJ7" s="8" t="s">
        <v>5</v>
      </c>
      <c r="AK7" s="8">
        <v>4500</v>
      </c>
      <c r="AL7" s="35"/>
    </row>
    <row r="8" spans="1:38" ht="44.25" customHeight="1">
      <c r="A8" s="33"/>
      <c r="B8" s="34"/>
      <c r="C8" s="1" t="s">
        <v>72</v>
      </c>
      <c r="D8" s="8">
        <v>10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f t="shared" si="0"/>
        <v>10</v>
      </c>
      <c r="AH8" s="8" t="s">
        <v>4</v>
      </c>
      <c r="AI8" s="8" t="s">
        <v>17</v>
      </c>
      <c r="AJ8" s="8" t="s">
        <v>5</v>
      </c>
      <c r="AK8" s="8">
        <v>4500</v>
      </c>
      <c r="AL8" s="24" t="s">
        <v>135</v>
      </c>
    </row>
    <row r="9" spans="1:38" s="6" customFormat="1" ht="18" customHeight="1">
      <c r="A9" s="39" t="s">
        <v>45</v>
      </c>
      <c r="B9" s="40"/>
      <c r="C9" s="41"/>
      <c r="D9" s="10">
        <f aca="true" t="shared" si="1" ref="D9:AF9">SUM(D3:D8)</f>
        <v>600</v>
      </c>
      <c r="E9" s="1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1">
        <f t="shared" si="0"/>
        <v>600</v>
      </c>
      <c r="AH9" s="39"/>
      <c r="AI9" s="40"/>
      <c r="AJ9" s="40"/>
      <c r="AK9" s="40"/>
      <c r="AL9" s="41"/>
    </row>
    <row r="10" spans="1:38" ht="18" customHeight="1">
      <c r="A10" s="31" t="s">
        <v>75</v>
      </c>
      <c r="B10" s="16" t="s">
        <v>76</v>
      </c>
      <c r="C10" s="17" t="s">
        <v>77</v>
      </c>
      <c r="D10" s="8">
        <v>50</v>
      </c>
      <c r="E10" s="8"/>
      <c r="F10" s="8"/>
      <c r="G10" s="8"/>
      <c r="H10" s="8"/>
      <c r="I10" s="8">
        <v>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5</v>
      </c>
      <c r="AG10" s="8">
        <f aca="true" t="shared" si="2" ref="AG10:AG17">SUM(D10:AF10)</f>
        <v>60</v>
      </c>
      <c r="AH10" s="8" t="s">
        <v>78</v>
      </c>
      <c r="AI10" s="8" t="s">
        <v>17</v>
      </c>
      <c r="AJ10" s="8" t="s">
        <v>79</v>
      </c>
      <c r="AK10" s="8">
        <v>4500</v>
      </c>
      <c r="AL10" s="16"/>
    </row>
    <row r="11" spans="1:38" ht="18" customHeight="1">
      <c r="A11" s="32"/>
      <c r="B11" s="42" t="s">
        <v>80</v>
      </c>
      <c r="C11" s="17" t="s">
        <v>81</v>
      </c>
      <c r="D11" s="8">
        <v>20</v>
      </c>
      <c r="E11" s="8"/>
      <c r="F11" s="8"/>
      <c r="G11" s="8"/>
      <c r="H11" s="8"/>
      <c r="I11" s="8"/>
      <c r="J11" s="8">
        <v>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5</v>
      </c>
      <c r="X11" s="8"/>
      <c r="Y11" s="8"/>
      <c r="Z11" s="8"/>
      <c r="AA11" s="8"/>
      <c r="AB11" s="8"/>
      <c r="AC11" s="8"/>
      <c r="AD11" s="8"/>
      <c r="AE11" s="8"/>
      <c r="AF11" s="8"/>
      <c r="AG11" s="8">
        <f t="shared" si="2"/>
        <v>30</v>
      </c>
      <c r="AH11" s="8" t="s">
        <v>82</v>
      </c>
      <c r="AI11" s="8" t="s">
        <v>83</v>
      </c>
      <c r="AJ11" s="8" t="s">
        <v>79</v>
      </c>
      <c r="AK11" s="8">
        <v>4500</v>
      </c>
      <c r="AL11" s="16"/>
    </row>
    <row r="12" spans="1:38" ht="18" customHeight="1">
      <c r="A12" s="32"/>
      <c r="B12" s="43"/>
      <c r="C12" s="17" t="s">
        <v>81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1</v>
      </c>
      <c r="AE12" s="8"/>
      <c r="AF12" s="8"/>
      <c r="AG12" s="8">
        <f t="shared" si="2"/>
        <v>1</v>
      </c>
      <c r="AH12" s="8" t="s">
        <v>82</v>
      </c>
      <c r="AI12" s="8" t="s">
        <v>83</v>
      </c>
      <c r="AJ12" s="8" t="s">
        <v>79</v>
      </c>
      <c r="AK12" s="8">
        <v>4500</v>
      </c>
      <c r="AL12" s="16" t="s">
        <v>84</v>
      </c>
    </row>
    <row r="13" spans="1:38" ht="18" customHeight="1">
      <c r="A13" s="32"/>
      <c r="B13" s="43"/>
      <c r="C13" s="17" t="s">
        <v>85</v>
      </c>
      <c r="D13" s="8">
        <v>50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5</v>
      </c>
      <c r="S13" s="8"/>
      <c r="T13" s="8"/>
      <c r="U13" s="8"/>
      <c r="V13" s="8"/>
      <c r="W13" s="8"/>
      <c r="X13" s="8"/>
      <c r="Y13" s="8"/>
      <c r="Z13" s="8"/>
      <c r="AA13" s="8"/>
      <c r="AB13" s="8">
        <v>5</v>
      </c>
      <c r="AC13" s="8"/>
      <c r="AD13" s="8"/>
      <c r="AE13" s="8"/>
      <c r="AF13" s="8"/>
      <c r="AG13" s="8">
        <f t="shared" si="2"/>
        <v>60</v>
      </c>
      <c r="AH13" s="8" t="s">
        <v>78</v>
      </c>
      <c r="AI13" s="8" t="s">
        <v>17</v>
      </c>
      <c r="AJ13" s="8" t="s">
        <v>79</v>
      </c>
      <c r="AK13" s="8">
        <v>4500</v>
      </c>
      <c r="AL13" s="16"/>
    </row>
    <row r="14" spans="1:38" ht="18" customHeight="1">
      <c r="A14" s="32"/>
      <c r="B14" s="43"/>
      <c r="C14" s="17" t="s">
        <v>85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/>
      <c r="AF14" s="8"/>
      <c r="AG14" s="8">
        <f t="shared" si="2"/>
        <v>1</v>
      </c>
      <c r="AH14" s="8" t="s">
        <v>78</v>
      </c>
      <c r="AI14" s="8" t="s">
        <v>17</v>
      </c>
      <c r="AJ14" s="8" t="s">
        <v>79</v>
      </c>
      <c r="AK14" s="8">
        <v>4500</v>
      </c>
      <c r="AL14" s="16" t="s">
        <v>84</v>
      </c>
    </row>
    <row r="15" spans="1:38" ht="18" customHeight="1">
      <c r="A15" s="32"/>
      <c r="B15" s="42" t="s">
        <v>86</v>
      </c>
      <c r="C15" s="17" t="s">
        <v>87</v>
      </c>
      <c r="D15" s="8">
        <v>534</v>
      </c>
      <c r="E15" s="8">
        <v>8</v>
      </c>
      <c r="F15" s="8">
        <v>9</v>
      </c>
      <c r="G15" s="8">
        <v>8</v>
      </c>
      <c r="H15" s="8">
        <v>8</v>
      </c>
      <c r="I15" s="8">
        <v>9</v>
      </c>
      <c r="J15" s="8">
        <v>8</v>
      </c>
      <c r="K15" s="8">
        <v>8</v>
      </c>
      <c r="L15" s="8">
        <v>9</v>
      </c>
      <c r="M15" s="8">
        <v>8</v>
      </c>
      <c r="N15" s="8">
        <v>8</v>
      </c>
      <c r="O15" s="8">
        <v>8</v>
      </c>
      <c r="P15" s="8">
        <v>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9</v>
      </c>
      <c r="Y15" s="8">
        <v>8</v>
      </c>
      <c r="Z15" s="8">
        <v>10</v>
      </c>
      <c r="AA15" s="8">
        <v>8</v>
      </c>
      <c r="AB15" s="8">
        <v>8</v>
      </c>
      <c r="AC15" s="8">
        <v>9</v>
      </c>
      <c r="AD15" s="8">
        <v>12</v>
      </c>
      <c r="AE15" s="8">
        <v>8</v>
      </c>
      <c r="AF15" s="8">
        <v>9</v>
      </c>
      <c r="AG15" s="8">
        <f t="shared" si="2"/>
        <v>771</v>
      </c>
      <c r="AH15" s="8" t="s">
        <v>78</v>
      </c>
      <c r="AI15" s="8" t="s">
        <v>17</v>
      </c>
      <c r="AJ15" s="8" t="s">
        <v>79</v>
      </c>
      <c r="AK15" s="8">
        <v>4500</v>
      </c>
      <c r="AL15" s="16"/>
    </row>
    <row r="16" spans="1:38" ht="18" customHeight="1">
      <c r="A16" s="32"/>
      <c r="B16" s="43"/>
      <c r="C16" s="28" t="s">
        <v>11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</v>
      </c>
      <c r="AE16" s="8"/>
      <c r="AF16" s="8"/>
      <c r="AG16" s="8">
        <f t="shared" si="2"/>
        <v>1</v>
      </c>
      <c r="AH16" s="8" t="s">
        <v>4</v>
      </c>
      <c r="AI16" s="8" t="s">
        <v>17</v>
      </c>
      <c r="AJ16" s="8" t="s">
        <v>5</v>
      </c>
      <c r="AK16" s="8">
        <v>4500</v>
      </c>
      <c r="AL16" s="27" t="s">
        <v>139</v>
      </c>
    </row>
    <row r="17" spans="1:38" s="9" customFormat="1" ht="18" customHeight="1">
      <c r="A17" s="32"/>
      <c r="B17" s="43"/>
      <c r="C17" s="17" t="s">
        <v>87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1</v>
      </c>
      <c r="AE17" s="8"/>
      <c r="AF17" s="8"/>
      <c r="AG17" s="8">
        <f t="shared" si="2"/>
        <v>1</v>
      </c>
      <c r="AH17" s="8" t="s">
        <v>78</v>
      </c>
      <c r="AI17" s="8" t="s">
        <v>17</v>
      </c>
      <c r="AJ17" s="8" t="s">
        <v>79</v>
      </c>
      <c r="AK17" s="8">
        <v>4500</v>
      </c>
      <c r="AL17" s="16" t="s">
        <v>84</v>
      </c>
    </row>
    <row r="18" spans="1:38" s="9" customFormat="1" ht="23.25" customHeight="1">
      <c r="A18" s="32"/>
      <c r="B18" s="44"/>
      <c r="C18" s="17" t="s">
        <v>88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</v>
      </c>
      <c r="AE18" s="8"/>
      <c r="AF18" s="8"/>
      <c r="AG18" s="8">
        <f aca="true" t="shared" si="3" ref="AG18:AG25">SUM(D18:AF18)</f>
        <v>2</v>
      </c>
      <c r="AH18" s="8" t="s">
        <v>78</v>
      </c>
      <c r="AI18" s="8" t="s">
        <v>17</v>
      </c>
      <c r="AJ18" s="8" t="s">
        <v>79</v>
      </c>
      <c r="AK18" s="8">
        <v>4500</v>
      </c>
      <c r="AL18" s="16" t="s">
        <v>84</v>
      </c>
    </row>
    <row r="19" spans="1:38" s="9" customFormat="1" ht="23.25" customHeight="1">
      <c r="A19" s="32"/>
      <c r="B19" s="42" t="s">
        <v>89</v>
      </c>
      <c r="C19" s="17" t="s">
        <v>90</v>
      </c>
      <c r="D19" s="8">
        <v>40</v>
      </c>
      <c r="E19" s="8"/>
      <c r="F19" s="8"/>
      <c r="G19" s="8">
        <v>5</v>
      </c>
      <c r="H19" s="8"/>
      <c r="I19" s="8"/>
      <c r="J19" s="8"/>
      <c r="K19" s="8">
        <v>5</v>
      </c>
      <c r="L19" s="8">
        <v>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5</v>
      </c>
      <c r="Z19" s="8"/>
      <c r="AA19" s="8"/>
      <c r="AB19" s="8"/>
      <c r="AC19" s="8"/>
      <c r="AD19" s="8"/>
      <c r="AE19" s="8"/>
      <c r="AF19" s="8"/>
      <c r="AG19" s="8">
        <f>SUM(D19:AF19)</f>
        <v>60</v>
      </c>
      <c r="AH19" s="8" t="s">
        <v>78</v>
      </c>
      <c r="AI19" s="8" t="s">
        <v>17</v>
      </c>
      <c r="AJ19" s="8" t="s">
        <v>79</v>
      </c>
      <c r="AK19" s="8">
        <v>4500</v>
      </c>
      <c r="AL19" s="16"/>
    </row>
    <row r="20" spans="1:38" ht="18" customHeight="1">
      <c r="A20" s="32"/>
      <c r="B20" s="44"/>
      <c r="C20" s="17" t="s">
        <v>90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>
        <f t="shared" si="3"/>
        <v>1</v>
      </c>
      <c r="AH20" s="8" t="s">
        <v>78</v>
      </c>
      <c r="AI20" s="8" t="s">
        <v>17</v>
      </c>
      <c r="AJ20" s="8" t="s">
        <v>79</v>
      </c>
      <c r="AK20" s="8">
        <v>4500</v>
      </c>
      <c r="AL20" s="16" t="s">
        <v>84</v>
      </c>
    </row>
    <row r="21" spans="1:38" ht="23.25" customHeight="1">
      <c r="A21" s="32"/>
      <c r="B21" s="34" t="s">
        <v>91</v>
      </c>
      <c r="C21" s="17" t="s">
        <v>92</v>
      </c>
      <c r="D21" s="8">
        <v>150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f t="shared" si="3"/>
        <v>150</v>
      </c>
      <c r="AH21" s="8" t="s">
        <v>78</v>
      </c>
      <c r="AI21" s="8" t="s">
        <v>17</v>
      </c>
      <c r="AJ21" s="8" t="s">
        <v>79</v>
      </c>
      <c r="AK21" s="8" t="s">
        <v>93</v>
      </c>
      <c r="AL21" s="17" t="s">
        <v>94</v>
      </c>
    </row>
    <row r="22" spans="1:38" ht="18" customHeight="1">
      <c r="A22" s="32"/>
      <c r="B22" s="34"/>
      <c r="C22" s="17" t="s">
        <v>95</v>
      </c>
      <c r="D22" s="8">
        <v>50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5</v>
      </c>
      <c r="V22" s="8">
        <v>5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f t="shared" si="3"/>
        <v>60</v>
      </c>
      <c r="AH22" s="8" t="s">
        <v>78</v>
      </c>
      <c r="AI22" s="8" t="s">
        <v>17</v>
      </c>
      <c r="AJ22" s="8" t="s">
        <v>79</v>
      </c>
      <c r="AK22" s="8">
        <v>4500</v>
      </c>
      <c r="AL22" s="16"/>
    </row>
    <row r="23" spans="1:38" ht="18" customHeight="1">
      <c r="A23" s="32"/>
      <c r="B23" s="34"/>
      <c r="C23" s="17" t="s">
        <v>96</v>
      </c>
      <c r="D23" s="8">
        <v>30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8"/>
      <c r="AE23" s="4"/>
      <c r="AF23" s="4"/>
      <c r="AG23" s="8">
        <f t="shared" si="3"/>
        <v>30</v>
      </c>
      <c r="AH23" s="8" t="s">
        <v>82</v>
      </c>
      <c r="AI23" s="3" t="s">
        <v>83</v>
      </c>
      <c r="AJ23" s="8" t="s">
        <v>79</v>
      </c>
      <c r="AK23" s="8">
        <v>4500</v>
      </c>
      <c r="AL23" s="16"/>
    </row>
    <row r="24" spans="1:38" ht="18" customHeight="1">
      <c r="A24" s="32"/>
      <c r="B24" s="34" t="s">
        <v>97</v>
      </c>
      <c r="C24" s="17" t="s">
        <v>98</v>
      </c>
      <c r="D24" s="8">
        <v>40</v>
      </c>
      <c r="E24" s="8"/>
      <c r="F24" s="8"/>
      <c r="G24" s="8"/>
      <c r="H24" s="8">
        <v>5</v>
      </c>
      <c r="I24" s="8"/>
      <c r="J24" s="8"/>
      <c r="K24" s="8"/>
      <c r="L24" s="8"/>
      <c r="M24" s="8"/>
      <c r="N24" s="8">
        <v>5</v>
      </c>
      <c r="O24" s="8"/>
      <c r="P24" s="8"/>
      <c r="Q24" s="8"/>
      <c r="R24" s="8"/>
      <c r="S24" s="8">
        <v>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5</v>
      </c>
      <c r="AF24" s="8"/>
      <c r="AG24" s="8">
        <f t="shared" si="3"/>
        <v>60</v>
      </c>
      <c r="AH24" s="8" t="s">
        <v>82</v>
      </c>
      <c r="AI24" s="8" t="s">
        <v>17</v>
      </c>
      <c r="AJ24" s="8" t="s">
        <v>79</v>
      </c>
      <c r="AK24" s="8">
        <v>4500</v>
      </c>
      <c r="AL24" s="16"/>
    </row>
    <row r="25" spans="1:38" s="9" customFormat="1" ht="18" customHeight="1">
      <c r="A25" s="32"/>
      <c r="B25" s="34"/>
      <c r="C25" s="17" t="s">
        <v>98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2</v>
      </c>
      <c r="AE25" s="8"/>
      <c r="AF25" s="8"/>
      <c r="AG25" s="8">
        <f t="shared" si="3"/>
        <v>2</v>
      </c>
      <c r="AH25" s="8" t="s">
        <v>82</v>
      </c>
      <c r="AI25" s="8" t="s">
        <v>17</v>
      </c>
      <c r="AJ25" s="8" t="s">
        <v>79</v>
      </c>
      <c r="AK25" s="8">
        <v>4500</v>
      </c>
      <c r="AL25" s="16" t="s">
        <v>84</v>
      </c>
    </row>
    <row r="26" spans="1:38" ht="22.5" customHeight="1">
      <c r="A26" s="32"/>
      <c r="B26" s="16" t="s">
        <v>99</v>
      </c>
      <c r="C26" s="17" t="s">
        <v>100</v>
      </c>
      <c r="D26" s="8">
        <v>90</v>
      </c>
      <c r="E26" s="4"/>
      <c r="F26" s="4">
        <v>5</v>
      </c>
      <c r="G26" s="4"/>
      <c r="H26" s="4"/>
      <c r="I26" s="4"/>
      <c r="J26" s="4"/>
      <c r="K26" s="4"/>
      <c r="L26" s="4"/>
      <c r="M26" s="4"/>
      <c r="N26" s="4"/>
      <c r="O26" s="4">
        <v>5</v>
      </c>
      <c r="P26" s="4">
        <v>5</v>
      </c>
      <c r="Q26" s="4"/>
      <c r="R26" s="4"/>
      <c r="S26" s="4"/>
      <c r="T26" s="4">
        <v>5</v>
      </c>
      <c r="U26" s="4"/>
      <c r="V26" s="4"/>
      <c r="W26" s="4"/>
      <c r="X26" s="4">
        <v>5</v>
      </c>
      <c r="Y26" s="4"/>
      <c r="Z26" s="4"/>
      <c r="AA26" s="4"/>
      <c r="AB26" s="4"/>
      <c r="AC26" s="4">
        <v>5</v>
      </c>
      <c r="AD26" s="8"/>
      <c r="AE26" s="4"/>
      <c r="AF26" s="4"/>
      <c r="AG26" s="8">
        <f aca="true" t="shared" si="4" ref="AG26:AG53">SUM(D26:AF26)</f>
        <v>120</v>
      </c>
      <c r="AH26" s="8" t="s">
        <v>82</v>
      </c>
      <c r="AI26" s="3" t="s">
        <v>101</v>
      </c>
      <c r="AJ26" s="8" t="s">
        <v>79</v>
      </c>
      <c r="AK26" s="8">
        <v>4500</v>
      </c>
      <c r="AL26" s="22" t="s">
        <v>132</v>
      </c>
    </row>
    <row r="27" spans="1:38" ht="18" customHeight="1">
      <c r="A27" s="32"/>
      <c r="B27" s="34" t="s">
        <v>102</v>
      </c>
      <c r="C27" s="17" t="s">
        <v>0</v>
      </c>
      <c r="D27" s="8">
        <v>80</v>
      </c>
      <c r="E27" s="4">
        <v>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5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8"/>
      <c r="AE27" s="4"/>
      <c r="AF27" s="4"/>
      <c r="AG27" s="8">
        <f t="shared" si="4"/>
        <v>90</v>
      </c>
      <c r="AH27" s="8" t="s">
        <v>82</v>
      </c>
      <c r="AI27" s="8" t="s">
        <v>17</v>
      </c>
      <c r="AJ27" s="8" t="s">
        <v>79</v>
      </c>
      <c r="AK27" s="8">
        <v>4500</v>
      </c>
      <c r="AL27" s="16"/>
    </row>
    <row r="28" spans="1:38" ht="18" customHeight="1">
      <c r="A28" s="32"/>
      <c r="B28" s="34"/>
      <c r="C28" s="17" t="s">
        <v>103</v>
      </c>
      <c r="D28" s="8">
        <v>50</v>
      </c>
      <c r="E28" s="4"/>
      <c r="F28" s="4"/>
      <c r="G28" s="4"/>
      <c r="H28" s="4"/>
      <c r="I28" s="4"/>
      <c r="J28" s="4"/>
      <c r="K28" s="4"/>
      <c r="L28" s="4"/>
      <c r="M28" s="4">
        <v>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v>5</v>
      </c>
      <c r="AB28" s="4"/>
      <c r="AC28" s="4"/>
      <c r="AD28" s="8"/>
      <c r="AE28" s="4"/>
      <c r="AF28" s="4"/>
      <c r="AG28" s="8">
        <f t="shared" si="4"/>
        <v>60</v>
      </c>
      <c r="AH28" s="8" t="s">
        <v>82</v>
      </c>
      <c r="AI28" s="8" t="s">
        <v>17</v>
      </c>
      <c r="AJ28" s="8" t="s">
        <v>79</v>
      </c>
      <c r="AK28" s="8">
        <v>4500</v>
      </c>
      <c r="AL28" s="16"/>
    </row>
    <row r="29" spans="1:38" ht="18" customHeight="1">
      <c r="A29" s="32"/>
      <c r="B29" s="34" t="s">
        <v>104</v>
      </c>
      <c r="C29" s="17" t="s">
        <v>1</v>
      </c>
      <c r="D29" s="8">
        <v>30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8"/>
      <c r="AE29" s="4"/>
      <c r="AF29" s="4"/>
      <c r="AG29" s="8">
        <f aca="true" t="shared" si="5" ref="AG29:AG34">SUM(D29:AF29)</f>
        <v>30</v>
      </c>
      <c r="AH29" s="8" t="s">
        <v>82</v>
      </c>
      <c r="AI29" s="8" t="s">
        <v>17</v>
      </c>
      <c r="AJ29" s="8" t="s">
        <v>105</v>
      </c>
      <c r="AK29" s="8">
        <v>3700</v>
      </c>
      <c r="AL29" s="16"/>
    </row>
    <row r="30" spans="1:38" ht="18" customHeight="1">
      <c r="A30" s="32"/>
      <c r="B30" s="34"/>
      <c r="C30" s="17" t="s">
        <v>106</v>
      </c>
      <c r="D30" s="8">
        <v>30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8"/>
      <c r="AE30" s="4"/>
      <c r="AF30" s="4"/>
      <c r="AG30" s="8">
        <f t="shared" si="5"/>
        <v>30</v>
      </c>
      <c r="AH30" s="8" t="s">
        <v>82</v>
      </c>
      <c r="AI30" s="3" t="s">
        <v>83</v>
      </c>
      <c r="AJ30" s="8" t="s">
        <v>105</v>
      </c>
      <c r="AK30" s="8">
        <v>3700</v>
      </c>
      <c r="AL30" s="16"/>
    </row>
    <row r="31" spans="1:38" ht="18" customHeight="1">
      <c r="A31" s="32"/>
      <c r="B31" s="45" t="s">
        <v>107</v>
      </c>
      <c r="C31" s="17" t="s">
        <v>108</v>
      </c>
      <c r="D31" s="8">
        <v>30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8"/>
      <c r="AE31" s="4"/>
      <c r="AF31" s="4"/>
      <c r="AG31" s="8">
        <f t="shared" si="5"/>
        <v>30</v>
      </c>
      <c r="AH31" s="8" t="s">
        <v>82</v>
      </c>
      <c r="AI31" s="8" t="s">
        <v>17</v>
      </c>
      <c r="AJ31" s="8" t="s">
        <v>105</v>
      </c>
      <c r="AK31" s="8">
        <v>3700</v>
      </c>
      <c r="AL31" s="16"/>
    </row>
    <row r="32" spans="1:38" ht="18" customHeight="1">
      <c r="A32" s="32"/>
      <c r="B32" s="45"/>
      <c r="C32" s="17" t="s">
        <v>109</v>
      </c>
      <c r="D32" s="8">
        <v>30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8"/>
      <c r="AE32" s="4"/>
      <c r="AF32" s="4"/>
      <c r="AG32" s="8">
        <f t="shared" si="5"/>
        <v>30</v>
      </c>
      <c r="AH32" s="8" t="s">
        <v>82</v>
      </c>
      <c r="AI32" s="8" t="s">
        <v>17</v>
      </c>
      <c r="AJ32" s="8" t="s">
        <v>110</v>
      </c>
      <c r="AK32" s="8">
        <v>3700</v>
      </c>
      <c r="AL32" s="16"/>
    </row>
    <row r="33" spans="1:38" ht="18" customHeight="1">
      <c r="A33" s="32"/>
      <c r="B33" s="45" t="s">
        <v>111</v>
      </c>
      <c r="C33" s="17" t="s">
        <v>112</v>
      </c>
      <c r="D33" s="8">
        <v>30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8"/>
      <c r="AE33" s="4"/>
      <c r="AF33" s="4"/>
      <c r="AG33" s="8">
        <f t="shared" si="5"/>
        <v>30</v>
      </c>
      <c r="AH33" s="8" t="s">
        <v>82</v>
      </c>
      <c r="AI33" s="8" t="s">
        <v>17</v>
      </c>
      <c r="AJ33" s="8" t="s">
        <v>110</v>
      </c>
      <c r="AK33" s="8">
        <v>3700</v>
      </c>
      <c r="AL33" s="16"/>
    </row>
    <row r="34" spans="1:38" ht="31.5" customHeight="1">
      <c r="A34" s="32"/>
      <c r="B34" s="45"/>
      <c r="C34" s="17" t="s">
        <v>113</v>
      </c>
      <c r="D34" s="8">
        <v>30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8"/>
      <c r="AE34" s="4"/>
      <c r="AF34" s="4"/>
      <c r="AG34" s="8">
        <f t="shared" si="5"/>
        <v>30</v>
      </c>
      <c r="AH34" s="8" t="s">
        <v>82</v>
      </c>
      <c r="AI34" s="8" t="s">
        <v>17</v>
      </c>
      <c r="AJ34" s="8" t="s">
        <v>110</v>
      </c>
      <c r="AK34" s="8">
        <v>3700</v>
      </c>
      <c r="AL34" s="16"/>
    </row>
    <row r="35" spans="1:38" ht="21" customHeight="1">
      <c r="A35" s="32"/>
      <c r="B35" s="34" t="s">
        <v>114</v>
      </c>
      <c r="C35" s="17" t="s">
        <v>115</v>
      </c>
      <c r="D35" s="8">
        <v>30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8"/>
      <c r="AE35" s="4"/>
      <c r="AF35" s="4"/>
      <c r="AG35" s="8">
        <f t="shared" si="4"/>
        <v>30</v>
      </c>
      <c r="AH35" s="8" t="s">
        <v>82</v>
      </c>
      <c r="AI35" s="8" t="s">
        <v>17</v>
      </c>
      <c r="AJ35" s="8" t="s">
        <v>116</v>
      </c>
      <c r="AK35" s="8">
        <v>3400</v>
      </c>
      <c r="AL35" s="16"/>
    </row>
    <row r="36" spans="1:38" ht="21" customHeight="1">
      <c r="A36" s="32"/>
      <c r="B36" s="34"/>
      <c r="C36" s="17" t="s">
        <v>117</v>
      </c>
      <c r="D36" s="8">
        <v>30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8"/>
      <c r="AE36" s="4"/>
      <c r="AF36" s="4"/>
      <c r="AG36" s="8">
        <f t="shared" si="4"/>
        <v>30</v>
      </c>
      <c r="AH36" s="8" t="s">
        <v>82</v>
      </c>
      <c r="AI36" s="8" t="s">
        <v>18</v>
      </c>
      <c r="AJ36" s="8" t="s">
        <v>116</v>
      </c>
      <c r="AK36" s="8">
        <v>3400</v>
      </c>
      <c r="AL36" s="16"/>
    </row>
    <row r="37" spans="1:38" ht="18" customHeight="1">
      <c r="A37" s="32"/>
      <c r="B37" s="34"/>
      <c r="C37" s="17" t="s">
        <v>118</v>
      </c>
      <c r="D37" s="8">
        <v>30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8"/>
      <c r="AE37" s="4"/>
      <c r="AF37" s="4"/>
      <c r="AG37" s="8">
        <f t="shared" si="4"/>
        <v>30</v>
      </c>
      <c r="AH37" s="8" t="s">
        <v>82</v>
      </c>
      <c r="AI37" s="3" t="s">
        <v>119</v>
      </c>
      <c r="AJ37" s="8" t="s">
        <v>116</v>
      </c>
      <c r="AK37" s="8">
        <v>3400</v>
      </c>
      <c r="AL37" s="16"/>
    </row>
    <row r="38" spans="1:38" ht="18" customHeight="1">
      <c r="A38" s="32"/>
      <c r="B38" s="34"/>
      <c r="C38" s="17" t="s">
        <v>120</v>
      </c>
      <c r="D38" s="8">
        <v>30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8"/>
      <c r="AE38" s="4"/>
      <c r="AF38" s="4"/>
      <c r="AG38" s="8">
        <f t="shared" si="4"/>
        <v>30</v>
      </c>
      <c r="AH38" s="8" t="s">
        <v>82</v>
      </c>
      <c r="AI38" s="3" t="s">
        <v>119</v>
      </c>
      <c r="AJ38" s="8" t="s">
        <v>116</v>
      </c>
      <c r="AK38" s="8">
        <v>3400</v>
      </c>
      <c r="AL38" s="16"/>
    </row>
    <row r="39" spans="1:38" ht="21.75" customHeight="1">
      <c r="A39" s="32"/>
      <c r="B39" s="16" t="s">
        <v>121</v>
      </c>
      <c r="C39" s="17" t="s">
        <v>122</v>
      </c>
      <c r="D39" s="8">
        <v>60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8"/>
      <c r="AE39" s="4"/>
      <c r="AF39" s="4"/>
      <c r="AG39" s="8">
        <f t="shared" si="4"/>
        <v>60</v>
      </c>
      <c r="AH39" s="8" t="s">
        <v>82</v>
      </c>
      <c r="AI39" s="3" t="s">
        <v>101</v>
      </c>
      <c r="AJ39" s="8" t="s">
        <v>123</v>
      </c>
      <c r="AK39" s="8">
        <v>3400</v>
      </c>
      <c r="AL39" s="16" t="s">
        <v>124</v>
      </c>
    </row>
    <row r="40" spans="1:38" s="9" customFormat="1" ht="24.75" customHeight="1">
      <c r="A40" s="32"/>
      <c r="B40" s="34" t="s">
        <v>125</v>
      </c>
      <c r="C40" s="17" t="s">
        <v>126</v>
      </c>
      <c r="D40" s="8">
        <v>120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f t="shared" si="4"/>
        <v>120</v>
      </c>
      <c r="AH40" s="8" t="s">
        <v>78</v>
      </c>
      <c r="AI40" s="3" t="s">
        <v>83</v>
      </c>
      <c r="AJ40" s="8" t="s">
        <v>79</v>
      </c>
      <c r="AK40" s="8">
        <v>16000</v>
      </c>
      <c r="AL40" s="16"/>
    </row>
    <row r="41" spans="1:38" s="9" customFormat="1" ht="24.75" customHeight="1">
      <c r="A41" s="32"/>
      <c r="B41" s="34"/>
      <c r="C41" s="17" t="s">
        <v>127</v>
      </c>
      <c r="D41" s="8">
        <v>120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8"/>
      <c r="AE41" s="4"/>
      <c r="AF41" s="4"/>
      <c r="AG41" s="8">
        <f>SUM(D41:AF41)</f>
        <v>120</v>
      </c>
      <c r="AH41" s="8" t="s">
        <v>82</v>
      </c>
      <c r="AI41" s="3" t="s">
        <v>101</v>
      </c>
      <c r="AJ41" s="8" t="s">
        <v>79</v>
      </c>
      <c r="AK41" s="8">
        <v>16000</v>
      </c>
      <c r="AL41" s="16" t="s">
        <v>74</v>
      </c>
    </row>
    <row r="42" spans="1:38" s="9" customFormat="1" ht="24.75" customHeight="1">
      <c r="A42" s="32"/>
      <c r="B42" s="34"/>
      <c r="C42" s="17" t="s">
        <v>128</v>
      </c>
      <c r="D42" s="8">
        <v>90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f>SUM(D42:AF42)</f>
        <v>90</v>
      </c>
      <c r="AH42" s="8" t="s">
        <v>82</v>
      </c>
      <c r="AI42" s="8" t="s">
        <v>83</v>
      </c>
      <c r="AJ42" s="8" t="s">
        <v>79</v>
      </c>
      <c r="AK42" s="8">
        <v>16000</v>
      </c>
      <c r="AL42" s="16"/>
    </row>
    <row r="43" spans="1:38" s="9" customFormat="1" ht="24.75" customHeight="1">
      <c r="A43" s="32"/>
      <c r="B43" s="34"/>
      <c r="C43" s="17" t="s">
        <v>129</v>
      </c>
      <c r="D43" s="8">
        <v>90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f>SUM(D43:AF43)</f>
        <v>90</v>
      </c>
      <c r="AH43" s="8" t="s">
        <v>82</v>
      </c>
      <c r="AI43" s="8" t="s">
        <v>83</v>
      </c>
      <c r="AJ43" s="8" t="s">
        <v>79</v>
      </c>
      <c r="AK43" s="8">
        <v>16000</v>
      </c>
      <c r="AL43" s="16"/>
    </row>
    <row r="44" spans="1:38" s="9" customFormat="1" ht="21.75" customHeight="1">
      <c r="A44" s="32"/>
      <c r="B44" s="25" t="s">
        <v>64</v>
      </c>
      <c r="C44" s="25" t="s">
        <v>65</v>
      </c>
      <c r="D44" s="8">
        <v>50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f>SUM(D44:AF44)</f>
        <v>50</v>
      </c>
      <c r="AH44" s="8" t="s">
        <v>4</v>
      </c>
      <c r="AI44" s="3" t="s">
        <v>83</v>
      </c>
      <c r="AJ44" s="3" t="s">
        <v>5</v>
      </c>
      <c r="AK44" s="8">
        <v>4500</v>
      </c>
      <c r="AL44" s="25" t="s">
        <v>130</v>
      </c>
    </row>
    <row r="45" spans="1:38" s="9" customFormat="1" ht="21.75" customHeight="1">
      <c r="A45" s="33"/>
      <c r="B45" s="25" t="s">
        <v>136</v>
      </c>
      <c r="C45" s="26" t="s">
        <v>138</v>
      </c>
      <c r="D45" s="8">
        <v>50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f>SUM(D45:AF45)</f>
        <v>50</v>
      </c>
      <c r="AH45" s="8" t="s">
        <v>78</v>
      </c>
      <c r="AI45" s="3" t="s">
        <v>83</v>
      </c>
      <c r="AJ45" s="3" t="s">
        <v>79</v>
      </c>
      <c r="AK45" s="8">
        <v>4500</v>
      </c>
      <c r="AL45" s="25" t="s">
        <v>137</v>
      </c>
    </row>
    <row r="46" spans="1:38" s="7" customFormat="1" ht="18" customHeight="1">
      <c r="A46" s="46" t="s">
        <v>46</v>
      </c>
      <c r="B46" s="47"/>
      <c r="C46" s="48"/>
      <c r="D46" s="10">
        <f>SUM(D10:D45)</f>
        <v>2064</v>
      </c>
      <c r="E46" s="10">
        <f aca="true" t="shared" si="6" ref="E46:AE46">SUM(E3:E45)</f>
        <v>13</v>
      </c>
      <c r="F46" s="20">
        <f t="shared" si="6"/>
        <v>14</v>
      </c>
      <c r="G46" s="20">
        <f t="shared" si="6"/>
        <v>13</v>
      </c>
      <c r="H46" s="20">
        <f t="shared" si="6"/>
        <v>13</v>
      </c>
      <c r="I46" s="10">
        <f t="shared" si="6"/>
        <v>14</v>
      </c>
      <c r="J46" s="10">
        <f t="shared" si="6"/>
        <v>13</v>
      </c>
      <c r="K46" s="10">
        <f t="shared" si="6"/>
        <v>13</v>
      </c>
      <c r="L46" s="10">
        <f t="shared" si="6"/>
        <v>14</v>
      </c>
      <c r="M46" s="10">
        <f t="shared" si="6"/>
        <v>13</v>
      </c>
      <c r="N46" s="10">
        <f t="shared" si="6"/>
        <v>13</v>
      </c>
      <c r="O46" s="10">
        <f t="shared" si="6"/>
        <v>13</v>
      </c>
      <c r="P46" s="10">
        <f t="shared" si="6"/>
        <v>14</v>
      </c>
      <c r="Q46" s="10">
        <f t="shared" si="6"/>
        <v>13</v>
      </c>
      <c r="R46" s="10">
        <f t="shared" si="6"/>
        <v>13</v>
      </c>
      <c r="S46" s="10">
        <f t="shared" si="6"/>
        <v>13</v>
      </c>
      <c r="T46" s="10">
        <f t="shared" si="6"/>
        <v>13</v>
      </c>
      <c r="U46" s="10">
        <f t="shared" si="6"/>
        <v>13</v>
      </c>
      <c r="V46" s="10">
        <f t="shared" si="6"/>
        <v>13</v>
      </c>
      <c r="W46" s="10">
        <f t="shared" si="6"/>
        <v>13</v>
      </c>
      <c r="X46" s="10">
        <f t="shared" si="6"/>
        <v>14</v>
      </c>
      <c r="Y46" s="10">
        <f t="shared" si="6"/>
        <v>13</v>
      </c>
      <c r="Z46" s="20">
        <f t="shared" si="6"/>
        <v>10</v>
      </c>
      <c r="AA46" s="20">
        <f t="shared" si="6"/>
        <v>13</v>
      </c>
      <c r="AB46" s="10">
        <f t="shared" si="6"/>
        <v>13</v>
      </c>
      <c r="AC46" s="10">
        <f t="shared" si="6"/>
        <v>14</v>
      </c>
      <c r="AD46" s="10">
        <f t="shared" si="6"/>
        <v>21</v>
      </c>
      <c r="AE46" s="10">
        <f t="shared" si="6"/>
        <v>13</v>
      </c>
      <c r="AF46" s="10">
        <f>SUM(AF8:AF45)</f>
        <v>14</v>
      </c>
      <c r="AG46" s="18">
        <f t="shared" si="4"/>
        <v>2440</v>
      </c>
      <c r="AH46" s="30"/>
      <c r="AI46" s="30"/>
      <c r="AJ46" s="30"/>
      <c r="AK46" s="30"/>
      <c r="AL46" s="30"/>
    </row>
    <row r="47" spans="1:38" ht="18" customHeight="1">
      <c r="A47" s="31" t="s">
        <v>62</v>
      </c>
      <c r="B47" s="14" t="s">
        <v>20</v>
      </c>
      <c r="C47" s="1" t="s">
        <v>11</v>
      </c>
      <c r="D47" s="8">
        <v>720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f t="shared" si="4"/>
        <v>720</v>
      </c>
      <c r="AH47" s="8" t="s">
        <v>14</v>
      </c>
      <c r="AI47" s="8" t="s">
        <v>27</v>
      </c>
      <c r="AJ47" s="8" t="s">
        <v>5</v>
      </c>
      <c r="AK47" s="8">
        <v>4500</v>
      </c>
      <c r="AL47" s="12" t="s">
        <v>69</v>
      </c>
    </row>
    <row r="48" spans="1:38" ht="18" customHeight="1">
      <c r="A48" s="32"/>
      <c r="B48" s="49" t="s">
        <v>21</v>
      </c>
      <c r="C48" s="1" t="s">
        <v>10</v>
      </c>
      <c r="D48" s="8">
        <v>240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f t="shared" si="4"/>
        <v>240</v>
      </c>
      <c r="AH48" s="8" t="s">
        <v>14</v>
      </c>
      <c r="AI48" s="8" t="s">
        <v>27</v>
      </c>
      <c r="AJ48" s="8" t="s">
        <v>5</v>
      </c>
      <c r="AK48" s="8">
        <v>4500</v>
      </c>
      <c r="AL48" s="12" t="s">
        <v>69</v>
      </c>
    </row>
    <row r="49" spans="1:38" ht="18" customHeight="1">
      <c r="A49" s="32"/>
      <c r="B49" s="50"/>
      <c r="C49" s="1" t="s">
        <v>68</v>
      </c>
      <c r="D49" s="8">
        <v>30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f t="shared" si="4"/>
        <v>30</v>
      </c>
      <c r="AH49" s="8" t="s">
        <v>15</v>
      </c>
      <c r="AI49" s="8" t="s">
        <v>27</v>
      </c>
      <c r="AJ49" s="8" t="s">
        <v>5</v>
      </c>
      <c r="AK49" s="8">
        <v>4500</v>
      </c>
      <c r="AL49" s="12" t="s">
        <v>69</v>
      </c>
    </row>
    <row r="50" spans="1:38" ht="18" customHeight="1">
      <c r="A50" s="32"/>
      <c r="B50" s="12" t="s">
        <v>23</v>
      </c>
      <c r="C50" s="1" t="s">
        <v>67</v>
      </c>
      <c r="D50" s="8">
        <v>40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f t="shared" si="4"/>
        <v>40</v>
      </c>
      <c r="AH50" s="8" t="s">
        <v>15</v>
      </c>
      <c r="AI50" s="8" t="s">
        <v>27</v>
      </c>
      <c r="AJ50" s="8" t="s">
        <v>5</v>
      </c>
      <c r="AK50" s="8">
        <v>4500</v>
      </c>
      <c r="AL50" s="12" t="s">
        <v>69</v>
      </c>
    </row>
    <row r="51" spans="1:38" ht="18" customHeight="1">
      <c r="A51" s="32"/>
      <c r="B51" s="12" t="s">
        <v>63</v>
      </c>
      <c r="C51" s="1" t="s">
        <v>26</v>
      </c>
      <c r="D51" s="8">
        <v>70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f t="shared" si="4"/>
        <v>70</v>
      </c>
      <c r="AH51" s="8" t="s">
        <v>15</v>
      </c>
      <c r="AI51" s="8" t="s">
        <v>27</v>
      </c>
      <c r="AJ51" s="8" t="s">
        <v>5</v>
      </c>
      <c r="AK51" s="8">
        <v>4500</v>
      </c>
      <c r="AL51" s="12" t="s">
        <v>69</v>
      </c>
    </row>
    <row r="52" spans="1:38" ht="18" customHeight="1">
      <c r="A52" s="33"/>
      <c r="B52" s="12" t="s">
        <v>22</v>
      </c>
      <c r="C52" s="1" t="s">
        <v>8</v>
      </c>
      <c r="D52" s="8">
        <v>400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f t="shared" si="4"/>
        <v>400</v>
      </c>
      <c r="AH52" s="8" t="s">
        <v>15</v>
      </c>
      <c r="AI52" s="8" t="s">
        <v>27</v>
      </c>
      <c r="AJ52" s="8" t="s">
        <v>5</v>
      </c>
      <c r="AK52" s="8">
        <v>4500</v>
      </c>
      <c r="AL52" s="12" t="s">
        <v>69</v>
      </c>
    </row>
    <row r="53" spans="1:38" s="7" customFormat="1" ht="18" customHeight="1">
      <c r="A53" s="39" t="s">
        <v>25</v>
      </c>
      <c r="B53" s="40"/>
      <c r="C53" s="41"/>
      <c r="D53" s="10">
        <f>SUM(D47:D52)</f>
        <v>1500</v>
      </c>
      <c r="E53" s="10">
        <f aca="true" t="shared" si="7" ref="E53:AF53">SUM(E47:E52)</f>
        <v>0</v>
      </c>
      <c r="F53" s="20">
        <f t="shared" si="7"/>
        <v>0</v>
      </c>
      <c r="G53" s="10">
        <f t="shared" si="7"/>
        <v>0</v>
      </c>
      <c r="H53" s="10">
        <f t="shared" si="7"/>
        <v>0</v>
      </c>
      <c r="I53" s="10">
        <f t="shared" si="7"/>
        <v>0</v>
      </c>
      <c r="J53" s="10">
        <f t="shared" si="7"/>
        <v>0</v>
      </c>
      <c r="K53" s="10">
        <f t="shared" si="7"/>
        <v>0</v>
      </c>
      <c r="L53" s="10">
        <f t="shared" si="7"/>
        <v>0</v>
      </c>
      <c r="M53" s="10">
        <f t="shared" si="7"/>
        <v>0</v>
      </c>
      <c r="N53" s="10">
        <f t="shared" si="7"/>
        <v>0</v>
      </c>
      <c r="O53" s="10">
        <f t="shared" si="7"/>
        <v>0</v>
      </c>
      <c r="P53" s="10">
        <f t="shared" si="7"/>
        <v>0</v>
      </c>
      <c r="Q53" s="10">
        <f t="shared" si="7"/>
        <v>0</v>
      </c>
      <c r="R53" s="10">
        <f t="shared" si="7"/>
        <v>0</v>
      </c>
      <c r="S53" s="10">
        <f t="shared" si="7"/>
        <v>0</v>
      </c>
      <c r="T53" s="10">
        <f t="shared" si="7"/>
        <v>0</v>
      </c>
      <c r="U53" s="10">
        <f t="shared" si="7"/>
        <v>0</v>
      </c>
      <c r="V53" s="10">
        <f t="shared" si="7"/>
        <v>0</v>
      </c>
      <c r="W53" s="10">
        <f t="shared" si="7"/>
        <v>0</v>
      </c>
      <c r="X53" s="10">
        <f t="shared" si="7"/>
        <v>0</v>
      </c>
      <c r="Y53" s="10">
        <f t="shared" si="7"/>
        <v>0</v>
      </c>
      <c r="Z53" s="20">
        <f t="shared" si="7"/>
        <v>0</v>
      </c>
      <c r="AA53" s="20">
        <f t="shared" si="7"/>
        <v>0</v>
      </c>
      <c r="AB53" s="10">
        <f t="shared" si="7"/>
        <v>0</v>
      </c>
      <c r="AC53" s="10">
        <f t="shared" si="7"/>
        <v>0</v>
      </c>
      <c r="AD53" s="10">
        <f t="shared" si="7"/>
        <v>0</v>
      </c>
      <c r="AE53" s="10">
        <f t="shared" si="7"/>
        <v>0</v>
      </c>
      <c r="AF53" s="10">
        <f t="shared" si="7"/>
        <v>0</v>
      </c>
      <c r="AG53" s="11">
        <f t="shared" si="4"/>
        <v>1500</v>
      </c>
      <c r="AH53" s="30"/>
      <c r="AI53" s="30"/>
      <c r="AJ53" s="30"/>
      <c r="AK53" s="30"/>
      <c r="AL53" s="30"/>
    </row>
    <row r="54" spans="1:38" s="6" customFormat="1" ht="18" customHeight="1">
      <c r="A54" s="46" t="s">
        <v>9</v>
      </c>
      <c r="B54" s="47"/>
      <c r="C54" s="48"/>
      <c r="D54" s="11">
        <f>D9+D46+D53</f>
        <v>4164</v>
      </c>
      <c r="E54" s="15">
        <f aca="true" t="shared" si="8" ref="E54:AG54">E9+E46+E53</f>
        <v>13</v>
      </c>
      <c r="F54" s="15">
        <f t="shared" si="8"/>
        <v>14</v>
      </c>
      <c r="G54" s="15">
        <f t="shared" si="8"/>
        <v>13</v>
      </c>
      <c r="H54" s="15">
        <f t="shared" si="8"/>
        <v>13</v>
      </c>
      <c r="I54" s="15">
        <f t="shared" si="8"/>
        <v>14</v>
      </c>
      <c r="J54" s="15">
        <f t="shared" si="8"/>
        <v>13</v>
      </c>
      <c r="K54" s="15">
        <f t="shared" si="8"/>
        <v>13</v>
      </c>
      <c r="L54" s="15">
        <f t="shared" si="8"/>
        <v>14</v>
      </c>
      <c r="M54" s="15">
        <f t="shared" si="8"/>
        <v>13</v>
      </c>
      <c r="N54" s="15">
        <f t="shared" si="8"/>
        <v>13</v>
      </c>
      <c r="O54" s="15">
        <f t="shared" si="8"/>
        <v>13</v>
      </c>
      <c r="P54" s="15">
        <f t="shared" si="8"/>
        <v>14</v>
      </c>
      <c r="Q54" s="15">
        <f t="shared" si="8"/>
        <v>13</v>
      </c>
      <c r="R54" s="15">
        <f t="shared" si="8"/>
        <v>13</v>
      </c>
      <c r="S54" s="15">
        <f t="shared" si="8"/>
        <v>13</v>
      </c>
      <c r="T54" s="15">
        <f t="shared" si="8"/>
        <v>13</v>
      </c>
      <c r="U54" s="15">
        <f t="shared" si="8"/>
        <v>13</v>
      </c>
      <c r="V54" s="15">
        <f t="shared" si="8"/>
        <v>13</v>
      </c>
      <c r="W54" s="15">
        <f t="shared" si="8"/>
        <v>13</v>
      </c>
      <c r="X54" s="15">
        <f t="shared" si="8"/>
        <v>14</v>
      </c>
      <c r="Y54" s="15">
        <f t="shared" si="8"/>
        <v>13</v>
      </c>
      <c r="Z54" s="21">
        <f t="shared" si="8"/>
        <v>10</v>
      </c>
      <c r="AA54" s="15">
        <f t="shared" si="8"/>
        <v>13</v>
      </c>
      <c r="AB54" s="15">
        <f t="shared" si="8"/>
        <v>13</v>
      </c>
      <c r="AC54" s="15">
        <f t="shared" si="8"/>
        <v>14</v>
      </c>
      <c r="AD54" s="15">
        <f t="shared" si="8"/>
        <v>21</v>
      </c>
      <c r="AE54" s="15">
        <f t="shared" si="8"/>
        <v>13</v>
      </c>
      <c r="AF54" s="15">
        <f t="shared" si="8"/>
        <v>14</v>
      </c>
      <c r="AG54" s="15">
        <f t="shared" si="8"/>
        <v>4540</v>
      </c>
      <c r="AH54" s="38"/>
      <c r="AI54" s="38"/>
      <c r="AJ54" s="38"/>
      <c r="AK54" s="38"/>
      <c r="AL54" s="38"/>
    </row>
    <row r="55" ht="24" customHeight="1"/>
    <row r="56" ht="24" customHeight="1"/>
  </sheetData>
  <sheetProtection/>
  <mergeCells count="34">
    <mergeCell ref="AH54:AL54"/>
    <mergeCell ref="AH46:AL46"/>
    <mergeCell ref="AH53:AL53"/>
    <mergeCell ref="A54:C54"/>
    <mergeCell ref="B48:B49"/>
    <mergeCell ref="B15:B18"/>
    <mergeCell ref="A46:C46"/>
    <mergeCell ref="A53:C53"/>
    <mergeCell ref="B31:B32"/>
    <mergeCell ref="B33:B34"/>
    <mergeCell ref="AH9:AL9"/>
    <mergeCell ref="A9:C9"/>
    <mergeCell ref="AI1:AI2"/>
    <mergeCell ref="AJ1:AJ2"/>
    <mergeCell ref="AK1:AK2"/>
    <mergeCell ref="AL1:AL2"/>
    <mergeCell ref="AL6:AL7"/>
    <mergeCell ref="B4:B8"/>
    <mergeCell ref="D1:AG1"/>
    <mergeCell ref="AH1:AH2"/>
    <mergeCell ref="B40:B43"/>
    <mergeCell ref="B27:B28"/>
    <mergeCell ref="A47:A52"/>
    <mergeCell ref="B19:B20"/>
    <mergeCell ref="B24:B25"/>
    <mergeCell ref="B29:B30"/>
    <mergeCell ref="B35:B38"/>
    <mergeCell ref="A10:A45"/>
    <mergeCell ref="B1:B2"/>
    <mergeCell ref="C1:C2"/>
    <mergeCell ref="A1:A2"/>
    <mergeCell ref="A3:A8"/>
    <mergeCell ref="B11:B14"/>
    <mergeCell ref="B21:B23"/>
  </mergeCells>
  <printOptions/>
  <pageMargins left="0.4724409448818898" right="0.4724409448818898" top="0.9448818897637796" bottom="0.4724409448818898" header="0.31496062992125984" footer="0.31496062992125984"/>
  <pageSetup horizontalDpi="600" verticalDpi="600" orientation="portrait" paperSize="8" r:id="rId1"/>
  <headerFooter>
    <oddHeader>&amp;C&amp;"黑体,常规"&amp;24新乡医学院2015年招生计划表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</cp:lastModifiedBy>
  <cp:lastPrinted>2015-06-11T01:23:38Z</cp:lastPrinted>
  <dcterms:created xsi:type="dcterms:W3CDTF">2015-06-11T01:23:54Z</dcterms:created>
  <dcterms:modified xsi:type="dcterms:W3CDTF">2015-06-11T01:24:45Z</dcterms:modified>
  <cp:category/>
  <cp:version/>
  <cp:contentType/>
  <cp:contentStatus/>
</cp:coreProperties>
</file>