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125" yWindow="240" windowWidth="18720" windowHeight="12270"/>
  </bookViews>
  <sheets>
    <sheet name="各基层" sheetId="1" r:id="rId1"/>
    <sheet name="分团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1"/>
  <c r="C11" i="2"/>
  <c r="D11"/>
  <c r="E11"/>
  <c r="F11"/>
  <c r="G11"/>
  <c r="H11"/>
  <c r="I11"/>
  <c r="J11"/>
  <c r="B4"/>
  <c r="B5"/>
  <c r="B6"/>
  <c r="B7"/>
  <c r="B8"/>
  <c r="B9"/>
  <c r="B10"/>
  <c r="B3"/>
  <c r="B11"/>
  <c r="E31" i="1"/>
  <c r="F31"/>
  <c r="G31"/>
  <c r="H31"/>
  <c r="I31"/>
  <c r="J31"/>
  <c r="K31"/>
  <c r="L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B31"/>
  <c r="C31"/>
</calcChain>
</file>

<file path=xl/sharedStrings.xml><?xml version="1.0" encoding="utf-8"?>
<sst xmlns="http://schemas.openxmlformats.org/spreadsheetml/2006/main" count="63" uniqueCount="63">
  <si>
    <t>单位名称</t>
    <phoneticPr fontId="2" type="noConversion"/>
  </si>
  <si>
    <t>代表名额</t>
    <phoneticPr fontId="2" type="noConversion"/>
  </si>
  <si>
    <t>管理
处级及
以下</t>
    <phoneticPr fontId="2" type="noConversion"/>
  </si>
  <si>
    <t>校领导</t>
    <phoneticPr fontId="2" type="noConversion"/>
  </si>
  <si>
    <t>管理</t>
    <phoneticPr fontId="2" type="noConversion"/>
  </si>
  <si>
    <t>专技</t>
    <phoneticPr fontId="2" type="noConversion"/>
  </si>
  <si>
    <t>模范</t>
    <phoneticPr fontId="2" type="noConversion"/>
  </si>
  <si>
    <t>工人</t>
    <phoneticPr fontId="2" type="noConversion"/>
  </si>
  <si>
    <t>学生</t>
    <phoneticPr fontId="2" type="noConversion"/>
  </si>
  <si>
    <t>离退休</t>
    <phoneticPr fontId="2" type="noConversion"/>
  </si>
  <si>
    <t>女</t>
    <phoneticPr fontId="2" type="noConversion"/>
  </si>
  <si>
    <t>少数民族</t>
    <phoneticPr fontId="2" type="noConversion"/>
  </si>
  <si>
    <t>机关党委</t>
    <phoneticPr fontId="3" type="noConversion"/>
  </si>
  <si>
    <t>离退休职工党委</t>
    <phoneticPr fontId="3" type="noConversion"/>
  </si>
  <si>
    <t>后勤党总支</t>
    <phoneticPr fontId="3" type="noConversion"/>
  </si>
  <si>
    <t>基础医学院</t>
    <phoneticPr fontId="3" type="noConversion"/>
  </si>
  <si>
    <t>公共卫生学院</t>
    <phoneticPr fontId="3" type="noConversion"/>
  </si>
  <si>
    <t>药学院</t>
    <phoneticPr fontId="3" type="noConversion"/>
  </si>
  <si>
    <t>医学检验学院</t>
    <phoneticPr fontId="3" type="noConversion"/>
  </si>
  <si>
    <t>护理学院</t>
    <phoneticPr fontId="3" type="noConversion"/>
  </si>
  <si>
    <t>法医学院</t>
    <phoneticPr fontId="3" type="noConversion"/>
  </si>
  <si>
    <t>管理学院</t>
    <phoneticPr fontId="3" type="noConversion"/>
  </si>
  <si>
    <t>生命科学技术学院</t>
    <phoneticPr fontId="3" type="noConversion"/>
  </si>
  <si>
    <t>心理学院</t>
    <phoneticPr fontId="3" type="noConversion"/>
  </si>
  <si>
    <t>外语学院</t>
    <phoneticPr fontId="3" type="noConversion"/>
  </si>
  <si>
    <t>生物医学工程学院</t>
    <phoneticPr fontId="3" type="noConversion"/>
  </si>
  <si>
    <t>马克思主义学院</t>
    <phoneticPr fontId="3" type="noConversion"/>
  </si>
  <si>
    <t>体育教学部</t>
    <phoneticPr fontId="3" type="noConversion"/>
  </si>
  <si>
    <t>国际教育学院</t>
    <phoneticPr fontId="3" type="noConversion"/>
  </si>
  <si>
    <t>继续教育学院</t>
    <phoneticPr fontId="3" type="noConversion"/>
  </si>
  <si>
    <t>图书馆</t>
    <phoneticPr fontId="3" type="noConversion"/>
  </si>
  <si>
    <t>现代教育技术中心</t>
    <phoneticPr fontId="3" type="noConversion"/>
  </si>
  <si>
    <t>期刊社</t>
    <phoneticPr fontId="3" type="noConversion"/>
  </si>
  <si>
    <t>第一附属医院</t>
    <phoneticPr fontId="3" type="noConversion"/>
  </si>
  <si>
    <t>第二附属医院</t>
    <phoneticPr fontId="3" type="noConversion"/>
  </si>
  <si>
    <t>第三附属医院</t>
    <phoneticPr fontId="3" type="noConversion"/>
  </si>
  <si>
    <t>三全学院</t>
    <phoneticPr fontId="3" type="noConversion"/>
  </si>
  <si>
    <t>第四临床学院</t>
    <phoneticPr fontId="3" type="noConversion"/>
  </si>
  <si>
    <t>第五临床学院</t>
    <phoneticPr fontId="3" type="noConversion"/>
  </si>
  <si>
    <t>总数</t>
    <phoneticPr fontId="1" type="noConversion"/>
  </si>
  <si>
    <t>管理</t>
    <phoneticPr fontId="3" type="noConversion"/>
  </si>
  <si>
    <t>专技</t>
    <phoneticPr fontId="3" type="noConversion"/>
  </si>
  <si>
    <t>离退休</t>
    <phoneticPr fontId="3" type="noConversion"/>
  </si>
  <si>
    <t>学生</t>
    <phoneticPr fontId="3" type="noConversion"/>
  </si>
  <si>
    <t>工人</t>
    <phoneticPr fontId="3" type="noConversion"/>
  </si>
  <si>
    <t>少数民族</t>
    <phoneticPr fontId="3" type="noConversion"/>
  </si>
  <si>
    <t>模范</t>
    <phoneticPr fontId="3" type="noConversion"/>
  </si>
  <si>
    <t>代表总数</t>
    <phoneticPr fontId="3" type="noConversion"/>
  </si>
  <si>
    <t>分类总数</t>
    <phoneticPr fontId="1" type="noConversion"/>
  </si>
  <si>
    <t>女性</t>
    <phoneticPr fontId="3" type="noConversion"/>
  </si>
  <si>
    <r>
      <t xml:space="preserve">机关一团
</t>
    </r>
    <r>
      <rPr>
        <sz val="10"/>
        <color indexed="8"/>
        <rFont val="方正小标宋简体"/>
        <family val="3"/>
        <charset val="134"/>
      </rPr>
      <t>（机关党委）</t>
    </r>
    <phoneticPr fontId="3" type="noConversion"/>
  </si>
  <si>
    <r>
      <t xml:space="preserve">机关二团
</t>
    </r>
    <r>
      <rPr>
        <sz val="10"/>
        <color indexed="8"/>
        <rFont val="方正小标宋简体"/>
        <family val="3"/>
        <charset val="134"/>
      </rPr>
      <t>（后勤、离退、图书、现教
期刊）</t>
    </r>
    <phoneticPr fontId="3" type="noConversion"/>
  </si>
  <si>
    <r>
      <t xml:space="preserve">院系一团
</t>
    </r>
    <r>
      <rPr>
        <sz val="10"/>
        <color indexed="8"/>
        <rFont val="方正小标宋简体"/>
        <family val="3"/>
        <charset val="134"/>
      </rPr>
      <t>（基础、法医、体育）</t>
    </r>
    <phoneticPr fontId="3" type="noConversion"/>
  </si>
  <si>
    <r>
      <t xml:space="preserve">院系二团
</t>
    </r>
    <r>
      <rPr>
        <sz val="10"/>
        <color indexed="8"/>
        <rFont val="方正小标宋简体"/>
        <family val="3"/>
        <charset val="134"/>
      </rPr>
      <t>（药学、检验
继续、三全）</t>
    </r>
    <phoneticPr fontId="3" type="noConversion"/>
  </si>
  <si>
    <r>
      <t xml:space="preserve">院系三团
</t>
    </r>
    <r>
      <rPr>
        <sz val="10"/>
        <color indexed="8"/>
        <rFont val="方正小标宋简体"/>
        <family val="3"/>
        <charset val="134"/>
      </rPr>
      <t>（公卫、护理
心理、马院）</t>
    </r>
    <phoneticPr fontId="3" type="noConversion"/>
  </si>
  <si>
    <r>
      <t xml:space="preserve">院系四团
</t>
    </r>
    <r>
      <rPr>
        <sz val="10"/>
        <color indexed="8"/>
        <rFont val="方正小标宋简体"/>
        <family val="3"/>
        <charset val="134"/>
      </rPr>
      <t>（管理、生科
外语、医工、国教）</t>
    </r>
    <phoneticPr fontId="3" type="noConversion"/>
  </si>
  <si>
    <r>
      <t xml:space="preserve">附院一团
</t>
    </r>
    <r>
      <rPr>
        <sz val="10"/>
        <color indexed="8"/>
        <rFont val="方正小标宋简体"/>
        <family val="3"/>
        <charset val="134"/>
      </rPr>
      <t>（一临、四临、五临）</t>
    </r>
    <phoneticPr fontId="3" type="noConversion"/>
  </si>
  <si>
    <r>
      <t xml:space="preserve">附院二团
</t>
    </r>
    <r>
      <rPr>
        <sz val="10"/>
        <color indexed="8"/>
        <rFont val="方正小标宋简体"/>
        <family val="3"/>
        <charset val="134"/>
      </rPr>
      <t>（二临、三临）</t>
    </r>
    <phoneticPr fontId="3" type="noConversion"/>
  </si>
  <si>
    <t>中共新乡医学院第三次代表大会代表名额分配表</t>
    <phoneticPr fontId="3" type="noConversion"/>
  </si>
  <si>
    <t>中共新乡医学院第三次代表大会分团情况统计表</t>
    <phoneticPr fontId="1" type="noConversion"/>
  </si>
  <si>
    <r>
      <rPr>
        <sz val="13"/>
        <color indexed="8"/>
        <rFont val="仿宋_GB2312"/>
        <family val="3"/>
        <charset val="134"/>
      </rPr>
      <t>备注：</t>
    </r>
    <r>
      <rPr>
        <sz val="13"/>
        <color indexed="8"/>
        <rFont val="仿宋_GB2312"/>
        <family val="3"/>
        <charset val="134"/>
      </rPr>
      <t>1.</t>
    </r>
    <r>
      <rPr>
        <sz val="13"/>
        <color indexed="8"/>
        <rFont val="仿宋_GB2312"/>
        <family val="3"/>
        <charset val="134"/>
      </rPr>
      <t>正式党员人数超过</t>
    </r>
    <r>
      <rPr>
        <sz val="13"/>
        <color indexed="8"/>
        <rFont val="仿宋_GB2312"/>
        <family val="3"/>
        <charset val="134"/>
      </rPr>
      <t>200</t>
    </r>
    <r>
      <rPr>
        <sz val="13"/>
        <color indexed="8"/>
        <rFont val="仿宋_GB2312"/>
        <family val="3"/>
        <charset val="134"/>
      </rPr>
      <t xml:space="preserve">人的基层党组织，书记和副书记建议被选举为党代表管理岗。
      </t>
    </r>
    <r>
      <rPr>
        <sz val="13"/>
        <color indexed="8"/>
        <rFont val="仿宋_GB2312"/>
        <family val="3"/>
        <charset val="134"/>
      </rPr>
      <t>2.</t>
    </r>
    <r>
      <rPr>
        <sz val="13"/>
        <color indexed="8"/>
        <rFont val="仿宋_GB2312"/>
        <family val="3"/>
        <charset val="134"/>
      </rPr>
      <t xml:space="preserve">正处级干部建议被选举为管理岗党代表，辅导员按照专业技术人员计算。
      </t>
    </r>
    <r>
      <rPr>
        <sz val="13"/>
        <color indexed="8"/>
        <rFont val="仿宋_GB2312"/>
        <family val="3"/>
        <charset val="134"/>
      </rPr>
      <t>3.</t>
    </r>
    <r>
      <rPr>
        <sz val="13"/>
        <color indexed="8"/>
        <rFont val="仿宋_GB2312"/>
        <family val="3"/>
        <charset val="134"/>
      </rPr>
      <t xml:space="preserve">校本部单位专业技术岗位党员代表按照“在职党员总数”减去“管理岗党代表数”结果的百分之十计算。
      </t>
    </r>
    <r>
      <rPr>
        <sz val="13"/>
        <color indexed="8"/>
        <rFont val="仿宋_GB2312"/>
        <family val="3"/>
        <charset val="134"/>
      </rPr>
      <t>4.</t>
    </r>
    <r>
      <rPr>
        <sz val="13"/>
        <color indexed="8"/>
        <rFont val="仿宋_GB2312"/>
        <family val="3"/>
        <charset val="134"/>
      </rPr>
      <t xml:space="preserve">校领导按照所联系院系进行分配。
</t>
    </r>
    <r>
      <rPr>
        <sz val="13"/>
        <color indexed="8"/>
        <rFont val="仿宋_GB2312"/>
        <family val="3"/>
        <charset val="134"/>
      </rPr>
      <t xml:space="preserve">      5.</t>
    </r>
    <r>
      <rPr>
        <sz val="13"/>
        <color indexed="8"/>
        <rFont val="仿宋_GB2312"/>
        <family val="3"/>
        <charset val="134"/>
      </rPr>
      <t>模范是指获得市厅级以上荣誉称号的党员。（不含校级）</t>
    </r>
    <phoneticPr fontId="1" type="noConversion"/>
  </si>
  <si>
    <t>备注：1.正式党员人数超过200人的基层党组织，书记和副书记建议被选举为管理人员
        党代表。
      2.辅导员建议按照专业技术人员进行推选。
      3.校本部单位专业技术党员代表名额=（在职党员总数-管理人员党
        代表名额）×10%。
      4.校领导按照所联系单位进行分配。
      5.模范是指获得市厅级以上（不含校级）荣誉称号的党员。</t>
    <phoneticPr fontId="3" type="noConversion"/>
  </si>
  <si>
    <t>附件1</t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</si>
</sst>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9"/>
      <name val="宋体"/>
      <charset val="134"/>
    </font>
    <font>
      <sz val="13"/>
      <color indexed="8"/>
      <name val="仿宋_GB2312"/>
      <family val="3"/>
      <charset val="134"/>
    </font>
    <font>
      <b/>
      <sz val="11"/>
      <color theme="1"/>
      <name val="Tahoma"/>
      <family val="2"/>
    </font>
    <font>
      <b/>
      <sz val="10"/>
      <color theme="1"/>
      <name val="宋体"/>
      <charset val="134"/>
      <scheme val="minor"/>
    </font>
    <font>
      <sz val="10"/>
      <color theme="1"/>
      <name val="Tahoma"/>
      <family val="2"/>
    </font>
    <font>
      <b/>
      <sz val="12"/>
      <color theme="1"/>
      <name val="方正小标宋简体"/>
      <charset val="134"/>
    </font>
    <font>
      <sz val="12"/>
      <color theme="1"/>
      <name val="楷体_GB2312"/>
      <family val="3"/>
      <charset val="134"/>
    </font>
    <font>
      <b/>
      <sz val="13"/>
      <color theme="1"/>
      <name val="楷体_GB2312"/>
      <family val="3"/>
      <charset val="134"/>
    </font>
    <font>
      <sz val="13"/>
      <color theme="1"/>
      <name val="楷体_GB2312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3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sz val="10"/>
      <color indexed="8"/>
      <name val="方正小标宋简体"/>
      <family val="3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pane ySplit="3" topLeftCell="A28" activePane="bottomLeft" state="frozen"/>
      <selection pane="bottomLeft"/>
    </sheetView>
  </sheetViews>
  <sheetFormatPr defaultRowHeight="14.25"/>
  <cols>
    <col min="1" max="1" width="16.625" customWidth="1"/>
    <col min="2" max="2" width="9" customWidth="1"/>
    <col min="3" max="3" width="5.625" customWidth="1"/>
    <col min="4" max="4" width="5.625" hidden="1" customWidth="1"/>
    <col min="5" max="10" width="6.75" customWidth="1"/>
    <col min="11" max="11" width="5.625" customWidth="1"/>
    <col min="12" max="12" width="8.375" customWidth="1"/>
  </cols>
  <sheetData>
    <row r="1" spans="1:12" ht="21.75" customHeight="1">
      <c r="A1" s="26" t="s">
        <v>62</v>
      </c>
    </row>
    <row r="2" spans="1:12" ht="34.5" customHeight="1">
      <c r="A2" s="18" t="s">
        <v>58</v>
      </c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</row>
    <row r="3" spans="1:12" s="2" customFormat="1" ht="38.25" customHeight="1">
      <c r="A3" s="1" t="s">
        <v>0</v>
      </c>
      <c r="B3" s="12" t="s">
        <v>1</v>
      </c>
      <c r="C3" s="1" t="s">
        <v>4</v>
      </c>
      <c r="D3" s="15" t="s">
        <v>2</v>
      </c>
      <c r="E3" s="1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3</v>
      </c>
    </row>
    <row r="4" spans="1:12" ht="18.95" customHeight="1">
      <c r="A4" s="1" t="s">
        <v>12</v>
      </c>
      <c r="B4" s="1">
        <f>D4+E4+G4+H4+L4</f>
        <v>25</v>
      </c>
      <c r="C4" s="1">
        <f t="shared" ref="C4:C30" si="0">D4+L4</f>
        <v>24</v>
      </c>
      <c r="D4" s="16">
        <v>24</v>
      </c>
      <c r="E4" s="13"/>
      <c r="F4" s="1">
        <v>1</v>
      </c>
      <c r="G4" s="1">
        <v>1</v>
      </c>
      <c r="H4" s="1"/>
      <c r="I4" s="1"/>
      <c r="J4" s="1">
        <v>5</v>
      </c>
      <c r="K4" s="1"/>
      <c r="L4" s="1"/>
    </row>
    <row r="5" spans="1:12" ht="18.95" customHeight="1">
      <c r="A5" s="1" t="s">
        <v>13</v>
      </c>
      <c r="B5" s="1">
        <f>D5+E5+G5+H5+L5+I5</f>
        <v>5</v>
      </c>
      <c r="C5" s="1">
        <f t="shared" si="0"/>
        <v>2</v>
      </c>
      <c r="D5" s="16">
        <v>2</v>
      </c>
      <c r="E5" s="13"/>
      <c r="F5" s="1"/>
      <c r="G5" s="1"/>
      <c r="H5" s="1"/>
      <c r="I5" s="1">
        <v>3</v>
      </c>
      <c r="J5" s="1">
        <v>1</v>
      </c>
      <c r="K5" s="1"/>
      <c r="L5" s="1"/>
    </row>
    <row r="6" spans="1:12" ht="18.95" customHeight="1">
      <c r="A6" s="1" t="s">
        <v>14</v>
      </c>
      <c r="B6" s="1">
        <f t="shared" ref="B6:B30" si="1">D6+E6+G6+H6+L6</f>
        <v>5</v>
      </c>
      <c r="C6" s="1">
        <f t="shared" si="0"/>
        <v>4</v>
      </c>
      <c r="D6" s="16">
        <v>4</v>
      </c>
      <c r="E6" s="13"/>
      <c r="F6" s="1"/>
      <c r="G6" s="1">
        <v>1</v>
      </c>
      <c r="H6" s="1"/>
      <c r="I6" s="1"/>
      <c r="J6" s="1"/>
      <c r="K6" s="1"/>
      <c r="L6" s="1"/>
    </row>
    <row r="7" spans="1:12" ht="18.95" customHeight="1">
      <c r="A7" s="1" t="s">
        <v>15</v>
      </c>
      <c r="B7" s="1">
        <f t="shared" si="1"/>
        <v>18</v>
      </c>
      <c r="C7" s="1">
        <f t="shared" si="0"/>
        <v>3</v>
      </c>
      <c r="D7" s="16">
        <v>2</v>
      </c>
      <c r="E7" s="13">
        <v>14</v>
      </c>
      <c r="F7" s="1">
        <v>1</v>
      </c>
      <c r="G7" s="1"/>
      <c r="H7" s="1">
        <v>1</v>
      </c>
      <c r="I7" s="1"/>
      <c r="J7" s="1">
        <v>5</v>
      </c>
      <c r="K7" s="1"/>
      <c r="L7" s="1">
        <v>1</v>
      </c>
    </row>
    <row r="8" spans="1:12" ht="18.95" customHeight="1">
      <c r="A8" s="1" t="s">
        <v>16</v>
      </c>
      <c r="B8" s="1">
        <f t="shared" si="1"/>
        <v>6</v>
      </c>
      <c r="C8" s="1">
        <f t="shared" si="0"/>
        <v>2</v>
      </c>
      <c r="D8" s="16">
        <v>1</v>
      </c>
      <c r="E8" s="13">
        <v>4</v>
      </c>
      <c r="F8" s="1">
        <v>1</v>
      </c>
      <c r="G8" s="1"/>
      <c r="H8" s="1"/>
      <c r="I8" s="1"/>
      <c r="J8" s="1">
        <v>1</v>
      </c>
      <c r="K8" s="1">
        <v>1</v>
      </c>
      <c r="L8" s="1">
        <v>1</v>
      </c>
    </row>
    <row r="9" spans="1:12" ht="18.95" customHeight="1">
      <c r="A9" s="1" t="s">
        <v>17</v>
      </c>
      <c r="B9" s="1">
        <f t="shared" si="1"/>
        <v>8</v>
      </c>
      <c r="C9" s="1">
        <f t="shared" si="0"/>
        <v>2</v>
      </c>
      <c r="D9" s="16">
        <v>1</v>
      </c>
      <c r="E9" s="13">
        <v>6</v>
      </c>
      <c r="F9" s="1"/>
      <c r="G9" s="1"/>
      <c r="H9" s="1"/>
      <c r="I9" s="1"/>
      <c r="J9" s="1">
        <v>1</v>
      </c>
      <c r="K9" s="1">
        <v>1</v>
      </c>
      <c r="L9" s="1">
        <v>1</v>
      </c>
    </row>
    <row r="10" spans="1:12" ht="18.95" customHeight="1">
      <c r="A10" s="1" t="s">
        <v>18</v>
      </c>
      <c r="B10" s="1">
        <f t="shared" si="1"/>
        <v>5</v>
      </c>
      <c r="C10" s="1">
        <f t="shared" si="0"/>
        <v>2</v>
      </c>
      <c r="D10" s="16">
        <v>1</v>
      </c>
      <c r="E10" s="13">
        <v>3</v>
      </c>
      <c r="F10" s="1">
        <v>1</v>
      </c>
      <c r="G10" s="1"/>
      <c r="H10" s="1"/>
      <c r="I10" s="1"/>
      <c r="J10" s="1">
        <v>1</v>
      </c>
      <c r="K10" s="1"/>
      <c r="L10" s="1">
        <v>1</v>
      </c>
    </row>
    <row r="11" spans="1:12" ht="18.95" customHeight="1">
      <c r="A11" s="1" t="s">
        <v>19</v>
      </c>
      <c r="B11" s="1">
        <f t="shared" si="1"/>
        <v>6</v>
      </c>
      <c r="C11" s="1">
        <f t="shared" si="0"/>
        <v>2</v>
      </c>
      <c r="D11" s="16">
        <v>1</v>
      </c>
      <c r="E11" s="13">
        <v>3</v>
      </c>
      <c r="F11" s="1"/>
      <c r="G11" s="1"/>
      <c r="H11" s="1">
        <v>1</v>
      </c>
      <c r="I11" s="1"/>
      <c r="J11" s="1">
        <v>3</v>
      </c>
      <c r="K11" s="1"/>
      <c r="L11" s="1">
        <v>1</v>
      </c>
    </row>
    <row r="12" spans="1:12" ht="18.95" customHeight="1">
      <c r="A12" s="1" t="s">
        <v>20</v>
      </c>
      <c r="B12" s="1">
        <f t="shared" si="1"/>
        <v>3</v>
      </c>
      <c r="C12" s="1">
        <f t="shared" si="0"/>
        <v>1</v>
      </c>
      <c r="D12" s="16">
        <v>1</v>
      </c>
      <c r="E12" s="13">
        <v>2</v>
      </c>
      <c r="F12" s="1"/>
      <c r="G12" s="1"/>
      <c r="H12" s="1"/>
      <c r="I12" s="1"/>
      <c r="J12" s="1"/>
      <c r="K12" s="1"/>
      <c r="L12" s="1"/>
    </row>
    <row r="13" spans="1:12" ht="18.95" customHeight="1">
      <c r="A13" s="1" t="s">
        <v>21</v>
      </c>
      <c r="B13" s="1">
        <f t="shared" si="1"/>
        <v>5</v>
      </c>
      <c r="C13" s="1">
        <f t="shared" si="0"/>
        <v>2</v>
      </c>
      <c r="D13" s="16">
        <v>1</v>
      </c>
      <c r="E13" s="13">
        <v>3</v>
      </c>
      <c r="F13" s="1"/>
      <c r="G13" s="1"/>
      <c r="H13" s="1"/>
      <c r="I13" s="1"/>
      <c r="J13" s="1">
        <v>1</v>
      </c>
      <c r="K13" s="1"/>
      <c r="L13" s="1">
        <v>1</v>
      </c>
    </row>
    <row r="14" spans="1:12" ht="18.95" customHeight="1">
      <c r="A14" s="1" t="s">
        <v>22</v>
      </c>
      <c r="B14" s="1">
        <f t="shared" si="1"/>
        <v>6</v>
      </c>
      <c r="C14" s="1">
        <f t="shared" si="0"/>
        <v>2</v>
      </c>
      <c r="D14" s="16">
        <v>1</v>
      </c>
      <c r="E14" s="13">
        <v>4</v>
      </c>
      <c r="F14" s="1"/>
      <c r="G14" s="1"/>
      <c r="H14" s="1"/>
      <c r="I14" s="1"/>
      <c r="J14" s="1">
        <v>1</v>
      </c>
      <c r="K14" s="1"/>
      <c r="L14" s="1">
        <v>1</v>
      </c>
    </row>
    <row r="15" spans="1:12" ht="18.95" customHeight="1">
      <c r="A15" s="1" t="s">
        <v>23</v>
      </c>
      <c r="B15" s="1">
        <f t="shared" si="1"/>
        <v>4</v>
      </c>
      <c r="C15" s="1">
        <f t="shared" si="0"/>
        <v>2</v>
      </c>
      <c r="D15" s="16">
        <v>1</v>
      </c>
      <c r="E15" s="13">
        <v>2</v>
      </c>
      <c r="F15" s="1"/>
      <c r="G15" s="1"/>
      <c r="H15" s="1"/>
      <c r="I15" s="1"/>
      <c r="J15" s="1"/>
      <c r="K15" s="1"/>
      <c r="L15" s="1">
        <v>1</v>
      </c>
    </row>
    <row r="16" spans="1:12" ht="18.95" customHeight="1">
      <c r="A16" s="1" t="s">
        <v>24</v>
      </c>
      <c r="B16" s="1">
        <f t="shared" si="1"/>
        <v>5</v>
      </c>
      <c r="C16" s="1">
        <f t="shared" si="0"/>
        <v>1</v>
      </c>
      <c r="D16" s="16">
        <v>1</v>
      </c>
      <c r="E16" s="13">
        <v>4</v>
      </c>
      <c r="F16" s="1"/>
      <c r="G16" s="1"/>
      <c r="H16" s="1"/>
      <c r="I16" s="1"/>
      <c r="J16" s="1">
        <v>2</v>
      </c>
      <c r="K16" s="1"/>
      <c r="L16" s="1"/>
    </row>
    <row r="17" spans="1:12" ht="18.95" customHeight="1">
      <c r="A17" s="1" t="s">
        <v>25</v>
      </c>
      <c r="B17" s="1">
        <f t="shared" si="1"/>
        <v>6</v>
      </c>
      <c r="C17" s="1">
        <f t="shared" si="0"/>
        <v>2</v>
      </c>
      <c r="D17" s="16">
        <v>1</v>
      </c>
      <c r="E17" s="13">
        <v>4</v>
      </c>
      <c r="F17" s="1"/>
      <c r="G17" s="1"/>
      <c r="H17" s="1"/>
      <c r="I17" s="1"/>
      <c r="J17" s="1"/>
      <c r="K17" s="1"/>
      <c r="L17" s="1">
        <v>1</v>
      </c>
    </row>
    <row r="18" spans="1:12" ht="18.95" customHeight="1">
      <c r="A18" s="1" t="s">
        <v>26</v>
      </c>
      <c r="B18" s="1">
        <f t="shared" si="1"/>
        <v>6</v>
      </c>
      <c r="C18" s="1">
        <f t="shared" si="0"/>
        <v>2</v>
      </c>
      <c r="D18" s="16">
        <v>1</v>
      </c>
      <c r="E18" s="13">
        <v>4</v>
      </c>
      <c r="F18" s="1"/>
      <c r="G18" s="1"/>
      <c r="H18" s="1"/>
      <c r="I18" s="1"/>
      <c r="J18" s="1">
        <v>2</v>
      </c>
      <c r="K18" s="1"/>
      <c r="L18" s="1">
        <v>1</v>
      </c>
    </row>
    <row r="19" spans="1:12" ht="18.95" customHeight="1">
      <c r="A19" s="1" t="s">
        <v>27</v>
      </c>
      <c r="B19" s="1">
        <f t="shared" si="1"/>
        <v>4</v>
      </c>
      <c r="C19" s="1">
        <f t="shared" si="0"/>
        <v>1</v>
      </c>
      <c r="D19" s="16">
        <v>1</v>
      </c>
      <c r="E19" s="13">
        <v>3</v>
      </c>
      <c r="F19" s="1"/>
      <c r="G19" s="1"/>
      <c r="H19" s="1"/>
      <c r="I19" s="1"/>
      <c r="J19" s="1">
        <v>1</v>
      </c>
      <c r="K19" s="1"/>
      <c r="L19" s="1"/>
    </row>
    <row r="20" spans="1:12" ht="18.95" customHeight="1">
      <c r="A20" s="1" t="s">
        <v>28</v>
      </c>
      <c r="B20" s="1">
        <f t="shared" si="1"/>
        <v>2</v>
      </c>
      <c r="C20" s="1">
        <f t="shared" si="0"/>
        <v>2</v>
      </c>
      <c r="D20" s="16">
        <v>2</v>
      </c>
      <c r="E20" s="13"/>
      <c r="F20" s="1"/>
      <c r="G20" s="1"/>
      <c r="H20" s="1"/>
      <c r="I20" s="1"/>
      <c r="J20" s="1"/>
      <c r="K20" s="1"/>
      <c r="L20" s="1"/>
    </row>
    <row r="21" spans="1:12" ht="18.95" customHeight="1">
      <c r="A21" s="1" t="s">
        <v>29</v>
      </c>
      <c r="B21" s="1">
        <f t="shared" si="1"/>
        <v>2</v>
      </c>
      <c r="C21" s="1">
        <f t="shared" si="0"/>
        <v>2</v>
      </c>
      <c r="D21" s="16">
        <v>2</v>
      </c>
      <c r="E21" s="13"/>
      <c r="F21" s="1"/>
      <c r="G21" s="1"/>
      <c r="H21" s="1"/>
      <c r="I21" s="1"/>
      <c r="J21" s="1"/>
      <c r="K21" s="1"/>
      <c r="L21" s="1"/>
    </row>
    <row r="22" spans="1:12" ht="18.95" customHeight="1">
      <c r="A22" s="1" t="s">
        <v>30</v>
      </c>
      <c r="B22" s="1">
        <f t="shared" si="1"/>
        <v>5</v>
      </c>
      <c r="C22" s="1">
        <f t="shared" si="0"/>
        <v>2</v>
      </c>
      <c r="D22" s="16">
        <v>2</v>
      </c>
      <c r="E22" s="13">
        <v>3</v>
      </c>
      <c r="F22" s="1"/>
      <c r="G22" s="1"/>
      <c r="H22" s="1"/>
      <c r="I22" s="1"/>
      <c r="J22" s="1">
        <v>1</v>
      </c>
      <c r="K22" s="1"/>
      <c r="L22" s="1"/>
    </row>
    <row r="23" spans="1:12" ht="18.95" customHeight="1">
      <c r="A23" s="1" t="s">
        <v>31</v>
      </c>
      <c r="B23" s="1">
        <f t="shared" si="1"/>
        <v>3</v>
      </c>
      <c r="C23" s="1">
        <f t="shared" si="0"/>
        <v>1</v>
      </c>
      <c r="D23" s="16">
        <v>1</v>
      </c>
      <c r="E23" s="13">
        <v>2</v>
      </c>
      <c r="F23" s="1"/>
      <c r="G23" s="1"/>
      <c r="H23" s="1"/>
      <c r="I23" s="1"/>
      <c r="J23" s="1"/>
      <c r="K23" s="1"/>
      <c r="L23" s="1"/>
    </row>
    <row r="24" spans="1:12" ht="18.95" customHeight="1">
      <c r="A24" s="1" t="s">
        <v>32</v>
      </c>
      <c r="B24" s="1">
        <f t="shared" si="1"/>
        <v>3</v>
      </c>
      <c r="C24" s="1">
        <f t="shared" si="0"/>
        <v>1</v>
      </c>
      <c r="D24" s="16">
        <v>1</v>
      </c>
      <c r="E24" s="13">
        <v>2</v>
      </c>
      <c r="F24" s="1">
        <v>1</v>
      </c>
      <c r="G24" s="1"/>
      <c r="H24" s="1"/>
      <c r="I24" s="1"/>
      <c r="J24" s="1"/>
      <c r="K24" s="1"/>
      <c r="L24" s="1"/>
    </row>
    <row r="25" spans="1:12" ht="18.95" customHeight="1">
      <c r="A25" s="1" t="s">
        <v>33</v>
      </c>
      <c r="B25" s="1">
        <f t="shared" si="1"/>
        <v>19</v>
      </c>
      <c r="C25" s="1">
        <f t="shared" si="0"/>
        <v>7</v>
      </c>
      <c r="D25" s="16">
        <v>6</v>
      </c>
      <c r="E25" s="13">
        <v>11</v>
      </c>
      <c r="F25" s="1">
        <v>5</v>
      </c>
      <c r="G25" s="1"/>
      <c r="H25" s="1">
        <v>1</v>
      </c>
      <c r="I25" s="1"/>
      <c r="J25" s="1">
        <v>5</v>
      </c>
      <c r="K25" s="1">
        <v>2</v>
      </c>
      <c r="L25" s="1">
        <v>1</v>
      </c>
    </row>
    <row r="26" spans="1:12" ht="18.95" customHeight="1">
      <c r="A26" s="1" t="s">
        <v>34</v>
      </c>
      <c r="B26" s="1">
        <f t="shared" si="1"/>
        <v>11</v>
      </c>
      <c r="C26" s="1">
        <f t="shared" si="0"/>
        <v>5</v>
      </c>
      <c r="D26" s="16">
        <v>5</v>
      </c>
      <c r="E26" s="13">
        <v>6</v>
      </c>
      <c r="F26" s="1">
        <v>2</v>
      </c>
      <c r="G26" s="1"/>
      <c r="H26" s="1"/>
      <c r="I26" s="1"/>
      <c r="J26" s="1">
        <v>2</v>
      </c>
      <c r="K26" s="1"/>
      <c r="L26" s="1"/>
    </row>
    <row r="27" spans="1:12" ht="18.95" customHeight="1">
      <c r="A27" s="1" t="s">
        <v>35</v>
      </c>
      <c r="B27" s="1">
        <f t="shared" si="1"/>
        <v>11</v>
      </c>
      <c r="C27" s="1">
        <f t="shared" si="0"/>
        <v>5</v>
      </c>
      <c r="D27" s="16">
        <v>5</v>
      </c>
      <c r="E27" s="13">
        <v>6</v>
      </c>
      <c r="F27" s="1">
        <v>2</v>
      </c>
      <c r="G27" s="1"/>
      <c r="H27" s="1"/>
      <c r="I27" s="1"/>
      <c r="J27" s="1">
        <v>2</v>
      </c>
      <c r="K27" s="1">
        <v>2</v>
      </c>
      <c r="L27" s="1"/>
    </row>
    <row r="28" spans="1:12" ht="18.95" customHeight="1">
      <c r="A28" s="1" t="s">
        <v>36</v>
      </c>
      <c r="B28" s="1">
        <f t="shared" si="1"/>
        <v>10</v>
      </c>
      <c r="C28" s="1">
        <f t="shared" si="0"/>
        <v>3</v>
      </c>
      <c r="D28" s="16">
        <v>3</v>
      </c>
      <c r="E28" s="13">
        <v>6</v>
      </c>
      <c r="F28" s="1">
        <v>2</v>
      </c>
      <c r="G28" s="1"/>
      <c r="H28" s="1">
        <v>1</v>
      </c>
      <c r="I28" s="1"/>
      <c r="J28" s="1">
        <v>3</v>
      </c>
      <c r="K28" s="1">
        <v>1</v>
      </c>
      <c r="L28" s="1"/>
    </row>
    <row r="29" spans="1:12" ht="18.95" customHeight="1">
      <c r="A29" s="1" t="s">
        <v>37</v>
      </c>
      <c r="B29" s="1">
        <f t="shared" si="1"/>
        <v>1</v>
      </c>
      <c r="C29" s="1">
        <f t="shared" si="0"/>
        <v>1</v>
      </c>
      <c r="D29" s="16">
        <v>1</v>
      </c>
      <c r="E29" s="13"/>
      <c r="F29" s="1"/>
      <c r="G29" s="1"/>
      <c r="H29" s="1"/>
      <c r="I29" s="1"/>
      <c r="J29" s="1"/>
      <c r="K29" s="1"/>
      <c r="L29" s="1"/>
    </row>
    <row r="30" spans="1:12" ht="18.95" customHeight="1">
      <c r="A30" s="1" t="s">
        <v>38</v>
      </c>
      <c r="B30" s="1">
        <f t="shared" si="1"/>
        <v>1</v>
      </c>
      <c r="C30" s="1">
        <f t="shared" si="0"/>
        <v>1</v>
      </c>
      <c r="D30" s="16">
        <v>1</v>
      </c>
      <c r="E30" s="13"/>
      <c r="F30" s="1"/>
      <c r="G30" s="1"/>
      <c r="H30" s="1"/>
      <c r="I30" s="1"/>
      <c r="J30" s="1"/>
      <c r="K30" s="1"/>
      <c r="L30" s="1"/>
    </row>
    <row r="31" spans="1:12" ht="18.95" customHeight="1">
      <c r="A31" s="10" t="s">
        <v>39</v>
      </c>
      <c r="B31" s="11">
        <f>SUM(B4:B30)</f>
        <v>185</v>
      </c>
      <c r="C31" s="11">
        <f t="shared" ref="C31:L31" si="2">SUM(C4:C30)</f>
        <v>84</v>
      </c>
      <c r="D31" s="17">
        <f t="shared" si="2"/>
        <v>73</v>
      </c>
      <c r="E31" s="14">
        <f t="shared" si="2"/>
        <v>92</v>
      </c>
      <c r="F31" s="11">
        <f t="shared" si="2"/>
        <v>16</v>
      </c>
      <c r="G31" s="11">
        <f t="shared" si="2"/>
        <v>2</v>
      </c>
      <c r="H31" s="11">
        <f t="shared" si="2"/>
        <v>4</v>
      </c>
      <c r="I31" s="11">
        <f t="shared" si="2"/>
        <v>3</v>
      </c>
      <c r="J31" s="11">
        <f t="shared" si="2"/>
        <v>37</v>
      </c>
      <c r="K31" s="11">
        <f t="shared" si="2"/>
        <v>7</v>
      </c>
      <c r="L31" s="11">
        <f t="shared" si="2"/>
        <v>11</v>
      </c>
    </row>
    <row r="32" spans="1:12" ht="144" customHeight="1">
      <c r="A32" s="21" t="s">
        <v>61</v>
      </c>
      <c r="B32" s="22"/>
      <c r="C32" s="22"/>
      <c r="D32" s="23"/>
      <c r="E32" s="22"/>
      <c r="F32" s="22"/>
      <c r="G32" s="22"/>
      <c r="H32" s="22"/>
      <c r="I32" s="22"/>
      <c r="J32" s="22"/>
      <c r="K32" s="22"/>
      <c r="L32" s="22"/>
    </row>
  </sheetData>
  <mergeCells count="2">
    <mergeCell ref="A2:L2"/>
    <mergeCell ref="A32:L32"/>
  </mergeCells>
  <phoneticPr fontId="3" type="noConversion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F19" sqref="F19"/>
    </sheetView>
  </sheetViews>
  <sheetFormatPr defaultRowHeight="14.25"/>
  <cols>
    <col min="1" max="1" width="13.5" customWidth="1"/>
    <col min="2" max="2" width="10.25" bestFit="1" customWidth="1"/>
    <col min="3" max="7" width="12.125" customWidth="1"/>
    <col min="8" max="8" width="12.5" customWidth="1"/>
    <col min="9" max="9" width="12.125" customWidth="1"/>
    <col min="10" max="10" width="13.75" customWidth="1"/>
  </cols>
  <sheetData>
    <row r="1" spans="1:10" ht="42.75" customHeight="1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56.25">
      <c r="A2" s="6"/>
      <c r="B2" s="7" t="s">
        <v>48</v>
      </c>
      <c r="C2" s="4" t="s">
        <v>50</v>
      </c>
      <c r="D2" s="5" t="s">
        <v>51</v>
      </c>
      <c r="E2" s="5" t="s">
        <v>52</v>
      </c>
      <c r="F2" s="4" t="s">
        <v>53</v>
      </c>
      <c r="G2" s="4" t="s">
        <v>54</v>
      </c>
      <c r="H2" s="4" t="s">
        <v>55</v>
      </c>
      <c r="I2" s="4" t="s">
        <v>56</v>
      </c>
      <c r="J2" s="4" t="s">
        <v>57</v>
      </c>
    </row>
    <row r="3" spans="1:10" ht="24.75" customHeight="1">
      <c r="A3" s="8" t="s">
        <v>40</v>
      </c>
      <c r="B3" s="8">
        <f>SUM(C3:J3)</f>
        <v>84</v>
      </c>
      <c r="C3" s="9">
        <v>24</v>
      </c>
      <c r="D3" s="9">
        <v>10</v>
      </c>
      <c r="E3" s="9">
        <v>5</v>
      </c>
      <c r="F3" s="9">
        <v>9</v>
      </c>
      <c r="G3" s="9">
        <v>8</v>
      </c>
      <c r="H3" s="9">
        <v>9</v>
      </c>
      <c r="I3" s="9">
        <v>9</v>
      </c>
      <c r="J3" s="9">
        <v>10</v>
      </c>
    </row>
    <row r="4" spans="1:10" ht="24.75" customHeight="1">
      <c r="A4" s="8" t="s">
        <v>41</v>
      </c>
      <c r="B4" s="8">
        <f t="shared" ref="B4:B10" si="0">SUM(C4:J4)</f>
        <v>91</v>
      </c>
      <c r="C4" s="9">
        <v>0</v>
      </c>
      <c r="D4" s="9">
        <v>6</v>
      </c>
      <c r="E4" s="9">
        <v>19</v>
      </c>
      <c r="F4" s="9">
        <v>15</v>
      </c>
      <c r="G4" s="9">
        <v>13</v>
      </c>
      <c r="H4" s="9">
        <v>15</v>
      </c>
      <c r="I4" s="9">
        <v>11</v>
      </c>
      <c r="J4" s="9">
        <v>12</v>
      </c>
    </row>
    <row r="5" spans="1:10" ht="24.75" customHeight="1">
      <c r="A5" s="8" t="s">
        <v>42</v>
      </c>
      <c r="B5" s="8">
        <f t="shared" si="0"/>
        <v>3</v>
      </c>
      <c r="C5" s="9">
        <v>0</v>
      </c>
      <c r="D5" s="9">
        <v>3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 ht="24.75" customHeight="1">
      <c r="A6" s="8" t="s">
        <v>43</v>
      </c>
      <c r="B6" s="8">
        <f t="shared" si="0"/>
        <v>5</v>
      </c>
      <c r="C6" s="9">
        <v>0</v>
      </c>
      <c r="D6" s="9">
        <v>0</v>
      </c>
      <c r="E6" s="9">
        <v>1</v>
      </c>
      <c r="F6" s="9">
        <v>1</v>
      </c>
      <c r="G6" s="9">
        <v>2</v>
      </c>
      <c r="H6" s="9">
        <v>0</v>
      </c>
      <c r="I6" s="9">
        <v>1</v>
      </c>
      <c r="J6" s="9">
        <v>0</v>
      </c>
    </row>
    <row r="7" spans="1:10" ht="24.75" customHeight="1">
      <c r="A7" s="8" t="s">
        <v>44</v>
      </c>
      <c r="B7" s="8">
        <f t="shared" si="0"/>
        <v>2</v>
      </c>
      <c r="C7" s="9">
        <v>1</v>
      </c>
      <c r="D7" s="9">
        <v>1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 ht="24.75" customHeight="1">
      <c r="A8" s="8" t="s">
        <v>49</v>
      </c>
      <c r="B8" s="8">
        <f t="shared" si="0"/>
        <v>37</v>
      </c>
      <c r="C8" s="9">
        <v>5</v>
      </c>
      <c r="D8" s="9">
        <v>2</v>
      </c>
      <c r="E8" s="9">
        <v>6</v>
      </c>
      <c r="F8" s="9">
        <v>5</v>
      </c>
      <c r="G8" s="9">
        <v>6</v>
      </c>
      <c r="H8" s="9">
        <v>4</v>
      </c>
      <c r="I8" s="9">
        <v>5</v>
      </c>
      <c r="J8" s="9">
        <v>4</v>
      </c>
    </row>
    <row r="9" spans="1:10" ht="24.75" customHeight="1">
      <c r="A9" s="8" t="s">
        <v>45</v>
      </c>
      <c r="B9" s="8">
        <f t="shared" si="0"/>
        <v>7</v>
      </c>
      <c r="C9" s="9">
        <v>0</v>
      </c>
      <c r="D9" s="9">
        <v>0</v>
      </c>
      <c r="E9" s="9">
        <v>0</v>
      </c>
      <c r="F9" s="9">
        <v>2</v>
      </c>
      <c r="G9" s="9">
        <v>1</v>
      </c>
      <c r="H9" s="9">
        <v>0</v>
      </c>
      <c r="I9" s="9">
        <v>2</v>
      </c>
      <c r="J9" s="9">
        <v>2</v>
      </c>
    </row>
    <row r="10" spans="1:10" ht="24.75" customHeight="1">
      <c r="A10" s="8" t="s">
        <v>46</v>
      </c>
      <c r="B10" s="8">
        <f t="shared" si="0"/>
        <v>15</v>
      </c>
      <c r="C10" s="9">
        <v>1</v>
      </c>
      <c r="D10" s="9">
        <v>1</v>
      </c>
      <c r="E10" s="9">
        <v>0</v>
      </c>
      <c r="F10" s="9">
        <v>3</v>
      </c>
      <c r="G10" s="9">
        <v>1</v>
      </c>
      <c r="H10" s="9">
        <v>0</v>
      </c>
      <c r="I10" s="9">
        <v>5</v>
      </c>
      <c r="J10" s="9">
        <v>4</v>
      </c>
    </row>
    <row r="11" spans="1:10" ht="24.75" customHeight="1">
      <c r="A11" s="9" t="s">
        <v>47</v>
      </c>
      <c r="B11" s="8">
        <f>B3+B4+B5+B6+B7</f>
        <v>185</v>
      </c>
      <c r="C11" s="8">
        <f t="shared" ref="C11:J11" si="1">C3+C4+C5+C6+C7</f>
        <v>25</v>
      </c>
      <c r="D11" s="8">
        <f t="shared" si="1"/>
        <v>20</v>
      </c>
      <c r="E11" s="8">
        <f t="shared" si="1"/>
        <v>25</v>
      </c>
      <c r="F11" s="8">
        <f t="shared" si="1"/>
        <v>25</v>
      </c>
      <c r="G11" s="8">
        <f t="shared" si="1"/>
        <v>23</v>
      </c>
      <c r="H11" s="8">
        <f t="shared" si="1"/>
        <v>24</v>
      </c>
      <c r="I11" s="8">
        <f t="shared" si="1"/>
        <v>21</v>
      </c>
      <c r="J11" s="8">
        <f t="shared" si="1"/>
        <v>22</v>
      </c>
    </row>
    <row r="12" spans="1:10" ht="81" customHeight="1">
      <c r="A12" s="24" t="s">
        <v>60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2">
    <mergeCell ref="A12:J12"/>
    <mergeCell ref="A1:J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各基层</vt:lpstr>
      <vt:lpstr>分团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2018-04-14T10:44:27Z</cp:lastPrinted>
  <dcterms:created xsi:type="dcterms:W3CDTF">2018-04-07T03:17:40Z</dcterms:created>
  <dcterms:modified xsi:type="dcterms:W3CDTF">2018-04-14T10:44:29Z</dcterms:modified>
</cp:coreProperties>
</file>